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950" tabRatio="790" activeTab="1"/>
  </bookViews>
  <sheets>
    <sheet name="I warzywa owoce jaja" sheetId="2" r:id="rId1"/>
    <sheet name="II warzywa owoce jaja" sheetId="3" r:id="rId2"/>
    <sheet name="Mięso wędliny" sheetId="1" r:id="rId3"/>
    <sheet name="Nabiał" sheetId="4" r:id="rId4"/>
    <sheet name="Pieczywo, ciasta" sheetId="5" r:id="rId5"/>
    <sheet name="Mrożonki,ryby" sheetId="6" r:id="rId6"/>
    <sheet name="Art.spożywcze" sheetId="7" r:id="rId7"/>
    <sheet name="Arkusz1" sheetId="8" r:id="rId8"/>
  </sheets>
  <definedNames>
    <definedName name="_xlnm.Print_Area" localSheetId="1">'II warzywa owoce jaja'!$A$1:$M$71</definedName>
    <definedName name="_xlnm.Print_Titles" localSheetId="1">'II warzywa owoce jaja'!$5:$5</definedName>
  </definedNames>
  <calcPr calcId="145621"/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J60" i="3" l="1"/>
  <c r="E101" i="1"/>
  <c r="F101" i="1"/>
  <c r="G101" i="1"/>
  <c r="E48" i="6"/>
  <c r="F48" i="6"/>
  <c r="G48" i="6"/>
  <c r="F40" i="4" l="1"/>
  <c r="G40" i="4"/>
  <c r="H40" i="4"/>
  <c r="G76" i="2" l="1"/>
  <c r="I76" i="2"/>
  <c r="F197" i="7" l="1"/>
  <c r="G197" i="7" l="1"/>
  <c r="I197" i="7"/>
  <c r="F8" i="5" l="1"/>
  <c r="F57" i="5" l="1"/>
  <c r="G57" i="5" l="1"/>
  <c r="I57" i="5"/>
  <c r="M60" i="3" l="1"/>
  <c r="K60" i="3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l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9" i="4"/>
  <c r="A10" i="4" s="1"/>
  <c r="A11" i="4" s="1"/>
  <c r="A12" i="4" s="1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</calcChain>
</file>

<file path=xl/sharedStrings.xml><?xml version="1.0" encoding="utf-8"?>
<sst xmlns="http://schemas.openxmlformats.org/spreadsheetml/2006/main" count="1343" uniqueCount="770">
  <si>
    <t>Pieczęć(cie) Wykonawcy(ów)</t>
  </si>
  <si>
    <t>Lp.</t>
  </si>
  <si>
    <t>Opis przedmiotu zamówienia</t>
  </si>
  <si>
    <t>Ilość w kg</t>
  </si>
  <si>
    <t>cena jednostk. netto w zł</t>
  </si>
  <si>
    <t>Wartość netto w zł</t>
  </si>
  <si>
    <t>Wartość brutto w zł</t>
  </si>
  <si>
    <t>1</t>
  </si>
  <si>
    <t>2</t>
  </si>
  <si>
    <t>3</t>
  </si>
  <si>
    <t>Zał.nr 4</t>
  </si>
  <si>
    <t>Szynka z fileta drobiowego</t>
  </si>
  <si>
    <t>Zraziki grilowe</t>
  </si>
  <si>
    <t>Razem:</t>
  </si>
  <si>
    <t>CZĘŚĆ nr 1 - Mięso, wędliny</t>
  </si>
  <si>
    <t>Stawka VAT 5 %    w zł</t>
  </si>
  <si>
    <t>CZĘŚĆ nr 2 - Warzywa, owoce, jaja</t>
  </si>
  <si>
    <t>Jedn. Miary</t>
  </si>
  <si>
    <t>Ilość</t>
  </si>
  <si>
    <t>VAT w %</t>
  </si>
  <si>
    <t>VAT w zł</t>
  </si>
  <si>
    <t>4</t>
  </si>
  <si>
    <t>5</t>
  </si>
  <si>
    <t>6</t>
  </si>
  <si>
    <t>7</t>
  </si>
  <si>
    <t>8</t>
  </si>
  <si>
    <t>9</t>
  </si>
  <si>
    <t>agrest</t>
  </si>
  <si>
    <t>kg</t>
  </si>
  <si>
    <t>arbuz</t>
  </si>
  <si>
    <t>Botwina (szt.)</t>
  </si>
  <si>
    <t>szt.</t>
  </si>
  <si>
    <t>Brzoskwinie</t>
  </si>
  <si>
    <t>cebula</t>
  </si>
  <si>
    <t>cebula czerwona</t>
  </si>
  <si>
    <t>cytryna</t>
  </si>
  <si>
    <t>czereśnie</t>
  </si>
  <si>
    <t>fasolka karłowa jaś</t>
  </si>
  <si>
    <t>granat</t>
  </si>
  <si>
    <t>grejfruty</t>
  </si>
  <si>
    <t>groch łuszczony</t>
  </si>
  <si>
    <t>gruszki</t>
  </si>
  <si>
    <t>Grzyby suszone</t>
  </si>
  <si>
    <t>jabłka</t>
  </si>
  <si>
    <t>Jaja świeże- kod 1 – chów wolny wybiegowy, kategoria wagowa L</t>
  </si>
  <si>
    <t>szt</t>
  </si>
  <si>
    <t>kalarepa</t>
  </si>
  <si>
    <t>kapusta kiszona worek 0,5-1kg</t>
  </si>
  <si>
    <t>kiwi</t>
  </si>
  <si>
    <t>Klementynka</t>
  </si>
  <si>
    <t>pęczek</t>
  </si>
  <si>
    <t>Maliny</t>
  </si>
  <si>
    <t>melon</t>
  </si>
  <si>
    <t>Morela</t>
  </si>
  <si>
    <t>ogórek kiszony worek 0,5 - 1kg</t>
  </si>
  <si>
    <t>Orzechy włoskie</t>
  </si>
  <si>
    <t>pory (szt.)</t>
  </si>
  <si>
    <t>Porzeczka</t>
  </si>
  <si>
    <t>Rabarbar</t>
  </si>
  <si>
    <t>Susz owocowy</t>
  </si>
  <si>
    <t>Truskawka</t>
  </si>
  <si>
    <t>Winogrona białe</t>
  </si>
  <si>
    <t>Wiśnia</t>
  </si>
  <si>
    <t>CZĘŚĆ nr 3 - Nabiał</t>
  </si>
  <si>
    <t>Stawka VAT 5%     w zł</t>
  </si>
  <si>
    <t>Jogurt naturalny kubek min. 150 g</t>
  </si>
  <si>
    <t>Jogurt owocowy min 70g</t>
  </si>
  <si>
    <t xml:space="preserve">Jogurt owocowy kubek 150g </t>
  </si>
  <si>
    <t>Jogurt pitnu owocowy 250ml - bez cukru</t>
  </si>
  <si>
    <t>Jogurt pitny owocowy 250ml</t>
  </si>
  <si>
    <t>Kefir kubek 200-400g</t>
  </si>
  <si>
    <t>margaryna śniadaniowa 500g</t>
  </si>
  <si>
    <t xml:space="preserve">Margaryna zwykła 250g </t>
  </si>
  <si>
    <t xml:space="preserve">Maślanka </t>
  </si>
  <si>
    <t>litr</t>
  </si>
  <si>
    <t>Mleko  w płynie 3,2% opak. - 1 l</t>
  </si>
  <si>
    <t>Mleko w proszku pełne 500g</t>
  </si>
  <si>
    <t>ser biały twarogowy w plastrach opak.150g</t>
  </si>
  <si>
    <t>ser biały twarogowy w wiaderku 1kg</t>
  </si>
  <si>
    <t>ser feta opak. ok.270g</t>
  </si>
  <si>
    <t xml:space="preserve">Serek fromage opak. 75-80g </t>
  </si>
  <si>
    <t>serek homogenizowany owocowy opak min 125g</t>
  </si>
  <si>
    <t>Serek kanapkowy twarogowy z dodatkami min 125g</t>
  </si>
  <si>
    <t>Serek maślany</t>
  </si>
  <si>
    <t>Serek twarogowy do chleba - 100g</t>
  </si>
  <si>
    <t>Serek wiejski z dodatkami</t>
  </si>
  <si>
    <t>Serek ziarnisty</t>
  </si>
  <si>
    <t>Śmietana 12%     kubek min.  0,33kg</t>
  </si>
  <si>
    <t>Śmietana 30% kubek 0,4kg-1kg</t>
  </si>
  <si>
    <t>CZĘŚĆ nr 4 - Pieczywo, ciasta</t>
  </si>
  <si>
    <t>babka</t>
  </si>
  <si>
    <t>bułka dzielona duża 100g</t>
  </si>
  <si>
    <t>bułka kajzerka 50g</t>
  </si>
  <si>
    <t>bułka kukurydziana 40g</t>
  </si>
  <si>
    <t>bułka rogal 100g</t>
  </si>
  <si>
    <t>bułka solanka 100g</t>
  </si>
  <si>
    <t>bułka tarta</t>
  </si>
  <si>
    <t>bułka wieloziarnista 90g</t>
  </si>
  <si>
    <t>bułka z dynią 60g</t>
  </si>
  <si>
    <t>bułka z makiem 60g</t>
  </si>
  <si>
    <t>bułka zwykła mała 50g</t>
  </si>
  <si>
    <t>chleb kukurydziany 0,3kg</t>
  </si>
  <si>
    <t>chleb orkiszowy 0,5kg</t>
  </si>
  <si>
    <t>chleb razowy 0,5kg</t>
  </si>
  <si>
    <t>chleb słonecznikowy 0,5-0,6kg krojony</t>
  </si>
  <si>
    <t>chleb słonecznikowy 0,8kg niekrojony</t>
  </si>
  <si>
    <t>chleb sojowy 0,8kg</t>
  </si>
  <si>
    <t>chleb wiejski  0,7kg</t>
  </si>
  <si>
    <t>chleb wiejski 1,50kg</t>
  </si>
  <si>
    <t>chleb wieloziarnisty 0,4kg</t>
  </si>
  <si>
    <t>ciastka babeczki</t>
  </si>
  <si>
    <t>ciastka przekładane</t>
  </si>
  <si>
    <t>ciastka rożki</t>
  </si>
  <si>
    <t>ciastka torciki</t>
  </si>
  <si>
    <t>ciasto czekoladowo orzechowe</t>
  </si>
  <si>
    <t>ciasto królewiec</t>
  </si>
  <si>
    <t>ciasto piernikowe</t>
  </si>
  <si>
    <t>ciasto tortowe</t>
  </si>
  <si>
    <t>herbatniki kruche</t>
  </si>
  <si>
    <t>kapuśniaczek na cieście drożdżowym 100 g</t>
  </si>
  <si>
    <t>makowiec</t>
  </si>
  <si>
    <t>paluszki z serem</t>
  </si>
  <si>
    <t>piernik</t>
  </si>
  <si>
    <t>rolada</t>
  </si>
  <si>
    <t>rurki z kremem</t>
  </si>
  <si>
    <t>sernik owocowy</t>
  </si>
  <si>
    <t>sernik wiedeński</t>
  </si>
  <si>
    <t>szarlotka</t>
  </si>
  <si>
    <t>śnieżynka</t>
  </si>
  <si>
    <t>W-Z ka</t>
  </si>
  <si>
    <t>CZĘŚĆ nr 5 - Mrożonki i ryby</t>
  </si>
  <si>
    <t>Stawka VAT 5 %</t>
  </si>
  <si>
    <t>bukiet jarzyn</t>
  </si>
  <si>
    <t>ćwiartka  tylna z kurczaka mrożona</t>
  </si>
  <si>
    <t>filet z morszczuka płaty mrożone bez skóry, glazura max 10%</t>
  </si>
  <si>
    <t>flak wołowy krojony mrożony (flaki blanszowane, krojone w paski, przed żołądki wołowe)</t>
  </si>
  <si>
    <t>kopytka mrożone luz 2,5 kg</t>
  </si>
  <si>
    <t>leczo mrożone</t>
  </si>
  <si>
    <t>marchew  mrożona</t>
  </si>
  <si>
    <t>marchew z groszkiem mrożona</t>
  </si>
  <si>
    <t>mieszanka kompotowa z truskawką mrożona</t>
  </si>
  <si>
    <t>mieszanka meksykańska mrożona 450 g</t>
  </si>
  <si>
    <t>pierogi ruskie mrożone</t>
  </si>
  <si>
    <t>pierogi z jagodami</t>
  </si>
  <si>
    <t>pierogi z kapustą i grzybami 450g</t>
  </si>
  <si>
    <t>pyzy z mięsem mrożone</t>
  </si>
  <si>
    <t>ryba miruna bez skóry SHP filet glazura max 10%</t>
  </si>
  <si>
    <t>ryba panga filet bez skóry glazura max 10%</t>
  </si>
  <si>
    <t>ryba tilapia płaty mrozone bez skóry, glazura max 25%</t>
  </si>
  <si>
    <t>sałatka jarzynowa mrożona</t>
  </si>
  <si>
    <t>szpinak rozdrobniony mrożony</t>
  </si>
  <si>
    <t>uszka z grzybami</t>
  </si>
  <si>
    <t>uszka z mięsem</t>
  </si>
  <si>
    <t>warzywa na patelnie mrożone</t>
  </si>
  <si>
    <t>Włoszczyzna</t>
  </si>
  <si>
    <t>zupa babuni mrożona</t>
  </si>
  <si>
    <t>zupa brokułowa mrożona</t>
  </si>
  <si>
    <t>zupa jarzynowa  7 składnikowa mrożona</t>
  </si>
  <si>
    <t>zupa kalafiorowa mrożona</t>
  </si>
  <si>
    <t>zupa ogórkowa mrożona</t>
  </si>
  <si>
    <t xml:space="preserve">zupa pieczarkowa mrożona </t>
  </si>
  <si>
    <t>CZĘŚĆ nr 6- Art. Ogólnospożywcze</t>
  </si>
  <si>
    <t>ananasy w puszce 580g</t>
  </si>
  <si>
    <t>barszcz biały opak. 50-65g</t>
  </si>
  <si>
    <t>bazylia 10g</t>
  </si>
  <si>
    <t>bita smietana w proszku 60-65g</t>
  </si>
  <si>
    <t>brzoskwinie w puszce 820g</t>
  </si>
  <si>
    <t>budyń bez cukru 60g</t>
  </si>
  <si>
    <t>10</t>
  </si>
  <si>
    <t>ciastka biszkoptowe karton 1-3kg</t>
  </si>
  <si>
    <t>11</t>
  </si>
  <si>
    <t>ciastka biszkoptowe z galaretką w polewie czekoladowej typu delicje karton 1-3kg</t>
  </si>
  <si>
    <t>12</t>
  </si>
  <si>
    <t>ciastka kruche karton 1-3kg</t>
  </si>
  <si>
    <t>13</t>
  </si>
  <si>
    <t>ciastka kruche nadziewane karton 1-3kg</t>
  </si>
  <si>
    <t>14</t>
  </si>
  <si>
    <t>ciastka kruche w polewie karton 1-3kg</t>
  </si>
  <si>
    <t>15</t>
  </si>
  <si>
    <t>ciastka piernikowe w czekoladzie karton 1-3kg</t>
  </si>
  <si>
    <t>16</t>
  </si>
  <si>
    <t xml:space="preserve">ciasto francuskie </t>
  </si>
  <si>
    <t>17</t>
  </si>
  <si>
    <t>ciecierzyca opak 0,5kg</t>
  </si>
  <si>
    <t>18</t>
  </si>
  <si>
    <t xml:space="preserve">cukier kryształ opak 1 kg </t>
  </si>
  <si>
    <t>19</t>
  </si>
  <si>
    <t>cukier puder</t>
  </si>
  <si>
    <t>20</t>
  </si>
  <si>
    <t>cukier waniliowy 32g</t>
  </si>
  <si>
    <t>21</t>
  </si>
  <si>
    <t>cynamon mielony 20g</t>
  </si>
  <si>
    <t>22</t>
  </si>
  <si>
    <t>23</t>
  </si>
  <si>
    <t>24</t>
  </si>
  <si>
    <t>25</t>
  </si>
  <si>
    <t>czosnek granulowany 20g</t>
  </si>
  <si>
    <t>26</t>
  </si>
  <si>
    <t>drożdże świeże kostka 100g</t>
  </si>
  <si>
    <t>27</t>
  </si>
  <si>
    <t>dżem niskosłodzony 260 - 360g</t>
  </si>
  <si>
    <t>28</t>
  </si>
  <si>
    <t>estragon opak 10g</t>
  </si>
  <si>
    <t>29</t>
  </si>
  <si>
    <t>fasolka konserwowa czerwona puszka z otwieraczem 380g</t>
  </si>
  <si>
    <t>30</t>
  </si>
  <si>
    <t>fasolka szparagowa konserwowa zielona  puszka z otwieraczem 380g</t>
  </si>
  <si>
    <t>31</t>
  </si>
  <si>
    <t>filety śledziewe w oleju - konser. 170g</t>
  </si>
  <si>
    <t>32</t>
  </si>
  <si>
    <t>filety śledziowe marynowane w oleju z cebulą</t>
  </si>
  <si>
    <t>33</t>
  </si>
  <si>
    <t>filety śledziowe w sosie pomidorowym - konser. 170g</t>
  </si>
  <si>
    <t>34</t>
  </si>
  <si>
    <t>Fistaszki opak 1kg</t>
  </si>
  <si>
    <t>35</t>
  </si>
  <si>
    <t>galaretki owocowe 0,70-0,90g</t>
  </si>
  <si>
    <t>36</t>
  </si>
  <si>
    <t>gałka muszkatałowa 10g</t>
  </si>
  <si>
    <t>37</t>
  </si>
  <si>
    <t>gorczyca biała nasiona opak, 30g</t>
  </si>
  <si>
    <t>38</t>
  </si>
  <si>
    <t>goździki opak 10g</t>
  </si>
  <si>
    <t>39</t>
  </si>
  <si>
    <t>groszek konserwowy puszka z otwieraczem 400g</t>
  </si>
  <si>
    <t>40</t>
  </si>
  <si>
    <t>gulasz angielski puszka do 300g</t>
  </si>
  <si>
    <t>41</t>
  </si>
  <si>
    <t>42</t>
  </si>
  <si>
    <t>43</t>
  </si>
  <si>
    <t>herbata liściasta czarna min.100g</t>
  </si>
  <si>
    <t>44</t>
  </si>
  <si>
    <t>herbata owocowa expresowa min. 50g</t>
  </si>
  <si>
    <t>45</t>
  </si>
  <si>
    <t>herbatniki małe 50g</t>
  </si>
  <si>
    <t>46</t>
  </si>
  <si>
    <t>jałowiec opak. 15g</t>
  </si>
  <si>
    <t>47</t>
  </si>
  <si>
    <t>kakao ciemne bez cukru 100g</t>
  </si>
  <si>
    <t>48</t>
  </si>
  <si>
    <t>kasza gryczana sypka opak 0,4-1kg</t>
  </si>
  <si>
    <t>49</t>
  </si>
  <si>
    <t>kasza jaglana sypka opak 0,4 1kg</t>
  </si>
  <si>
    <t>50</t>
  </si>
  <si>
    <t>51</t>
  </si>
  <si>
    <t>kasza kukurydziana sypka opak 1kg</t>
  </si>
  <si>
    <t>52</t>
  </si>
  <si>
    <t>kasza manna sypka opak. 0,5-1kg</t>
  </si>
  <si>
    <t>53</t>
  </si>
  <si>
    <t>kasza pęczak opak 0,5-1kg</t>
  </si>
  <si>
    <t>54</t>
  </si>
  <si>
    <t>kawa naturalna mielona opak 1kg</t>
  </si>
  <si>
    <t>55</t>
  </si>
  <si>
    <t>56</t>
  </si>
  <si>
    <t>keczup łagodny min 180g pomidorów na 100g ketchupu - op. 500g</t>
  </si>
  <si>
    <t>57</t>
  </si>
  <si>
    <t>58</t>
  </si>
  <si>
    <t>kisiel z cukrem 32-77g</t>
  </si>
  <si>
    <t>59</t>
  </si>
  <si>
    <t>kluski śląskie świeże</t>
  </si>
  <si>
    <t>60</t>
  </si>
  <si>
    <t>61</t>
  </si>
  <si>
    <t>koncentrat buraczany 330g</t>
  </si>
  <si>
    <t>62</t>
  </si>
  <si>
    <t>63</t>
  </si>
  <si>
    <t>64</t>
  </si>
  <si>
    <t>konfitura bez cukru 220 - 370g</t>
  </si>
  <si>
    <t>65</t>
  </si>
  <si>
    <t>koper suszony 10 g</t>
  </si>
  <si>
    <t>66</t>
  </si>
  <si>
    <t xml:space="preserve">kopytka świeże </t>
  </si>
  <si>
    <t>67</t>
  </si>
  <si>
    <t>kostka rosołowa drobiowa 12 szt w opakowaniu</t>
  </si>
  <si>
    <t>68</t>
  </si>
  <si>
    <t>krakersy 180g</t>
  </si>
  <si>
    <t>69</t>
  </si>
  <si>
    <t>Krem czekoladowy 400g</t>
  </si>
  <si>
    <t>70</t>
  </si>
  <si>
    <t>kukurydza w puszce z otwieraczem 400g</t>
  </si>
  <si>
    <t>71</t>
  </si>
  <si>
    <t>kwasek cytrynowy 20g</t>
  </si>
  <si>
    <t>72</t>
  </si>
  <si>
    <t>liść laurowy 7g</t>
  </si>
  <si>
    <t>73</t>
  </si>
  <si>
    <t>lubczyk opak 10g</t>
  </si>
  <si>
    <t>74</t>
  </si>
  <si>
    <t>75</t>
  </si>
  <si>
    <t>majonez o zawartości tłuszczu nie mniej niż 70%, słoik- 260g typu rzymski</t>
  </si>
  <si>
    <t>76</t>
  </si>
  <si>
    <t>majonez o zawartości tłuszczu nie mniej niż 70%, słoik 900g typu rzymski</t>
  </si>
  <si>
    <t>77</t>
  </si>
  <si>
    <t>mak</t>
  </si>
  <si>
    <t>78</t>
  </si>
  <si>
    <t>79</t>
  </si>
  <si>
    <t>makaron kokardki opak. 0,5 - 1kg</t>
  </si>
  <si>
    <t>80</t>
  </si>
  <si>
    <t>81</t>
  </si>
  <si>
    <t>82</t>
  </si>
  <si>
    <t>83</t>
  </si>
  <si>
    <t>makaron rurki opak. 0,5 - 1kg</t>
  </si>
  <si>
    <t>84</t>
  </si>
  <si>
    <t>makaron spaghetti opak. 0,5 - 1kg</t>
  </si>
  <si>
    <t>85</t>
  </si>
  <si>
    <t>86</t>
  </si>
  <si>
    <t>makaron zacierka opak 0,5-1kg</t>
  </si>
  <si>
    <t>87</t>
  </si>
  <si>
    <t>marmolada 1 kg</t>
  </si>
  <si>
    <t>88</t>
  </si>
  <si>
    <t>Masa Krówkowa opak  400g</t>
  </si>
  <si>
    <t>89</t>
  </si>
  <si>
    <t>90</t>
  </si>
  <si>
    <t>91</t>
  </si>
  <si>
    <t>mąka ziemniaczana</t>
  </si>
  <si>
    <t>92</t>
  </si>
  <si>
    <t>Miód naturalny wielokwiatowy opak. Nie większe niż 1 kg</t>
  </si>
  <si>
    <t>93</t>
  </si>
  <si>
    <t>musztarda słoik 180-195g</t>
  </si>
  <si>
    <t>94</t>
  </si>
  <si>
    <t>95</t>
  </si>
  <si>
    <t>ocet spirytusowy 10% 0,5l</t>
  </si>
  <si>
    <t>96</t>
  </si>
  <si>
    <t>ogórek konserwowy, małe ogórki półsłodkie w całości, słoik 0,9l</t>
  </si>
  <si>
    <t>97</t>
  </si>
  <si>
    <t>olej lniany</t>
  </si>
  <si>
    <t>98</t>
  </si>
  <si>
    <t>olej rzepakowy</t>
  </si>
  <si>
    <t>99</t>
  </si>
  <si>
    <t xml:space="preserve">olej słonecznikowy </t>
  </si>
  <si>
    <t>100</t>
  </si>
  <si>
    <t>101</t>
  </si>
  <si>
    <t>oliwki opak 250g</t>
  </si>
  <si>
    <t>102</t>
  </si>
  <si>
    <t>oregano 10g</t>
  </si>
  <si>
    <t>103</t>
  </si>
  <si>
    <t xml:space="preserve">Orzeszki ziemne  0,5kg </t>
  </si>
  <si>
    <t>104</t>
  </si>
  <si>
    <t>otręby owsiane</t>
  </si>
  <si>
    <t>105</t>
  </si>
  <si>
    <t>otręby pszenne</t>
  </si>
  <si>
    <t>106</t>
  </si>
  <si>
    <t>paluszki bez soli z sezamem opak.70g</t>
  </si>
  <si>
    <t>107</t>
  </si>
  <si>
    <t>paluszki solone opak. 200g</t>
  </si>
  <si>
    <t>108</t>
  </si>
  <si>
    <t>paluszki solone opak. 70g</t>
  </si>
  <si>
    <t>109</t>
  </si>
  <si>
    <t>papryka czerwona konserwowa 0,9l</t>
  </si>
  <si>
    <t>110</t>
  </si>
  <si>
    <t>papryka ostra mielona 20g</t>
  </si>
  <si>
    <t>111</t>
  </si>
  <si>
    <t>papryka słodka mielona 20g</t>
  </si>
  <si>
    <t>112</t>
  </si>
  <si>
    <t>paprykarz szczeciński 300g</t>
  </si>
  <si>
    <t>113</t>
  </si>
  <si>
    <t>pasztet drobiowy w puszce 160-195g</t>
  </si>
  <si>
    <t>114</t>
  </si>
  <si>
    <t>pestki dyni opak. 100g</t>
  </si>
  <si>
    <t>115</t>
  </si>
  <si>
    <t>pieczarka krojona marynowana w zalewie octowej 900g</t>
  </si>
  <si>
    <t>116</t>
  </si>
  <si>
    <t>pieprz cytrynowy 20g</t>
  </si>
  <si>
    <t>117</t>
  </si>
  <si>
    <t>118</t>
  </si>
  <si>
    <t>pieprz naturalny mielony 20g</t>
  </si>
  <si>
    <t>119</t>
  </si>
  <si>
    <t>pieprz ziołowy 20g</t>
  </si>
  <si>
    <t>120</t>
  </si>
  <si>
    <t>pierogi ruskie świeże</t>
  </si>
  <si>
    <t>121</t>
  </si>
  <si>
    <t>pierogi z kapustą i pieczarkami świeże</t>
  </si>
  <si>
    <t>122</t>
  </si>
  <si>
    <t>pierogi z kapustą świeże</t>
  </si>
  <si>
    <t>123</t>
  </si>
  <si>
    <t>pierogi z mięsem świeże</t>
  </si>
  <si>
    <t>124</t>
  </si>
  <si>
    <t>pietruszka suszona 7g</t>
  </si>
  <si>
    <t>125</t>
  </si>
  <si>
    <t>Płatki czekoladowe 250g</t>
  </si>
  <si>
    <t>126</t>
  </si>
  <si>
    <t>płatki jęczmienne opak. do 1kg</t>
  </si>
  <si>
    <t>127</t>
  </si>
  <si>
    <t>płatki kukurydziane 250g lub 500g</t>
  </si>
  <si>
    <t>128</t>
  </si>
  <si>
    <t>płatki owsiane opak. do 1 kg</t>
  </si>
  <si>
    <t>129</t>
  </si>
  <si>
    <t xml:space="preserve">Płatki pszenno-ryżowe z musli </t>
  </si>
  <si>
    <t>130</t>
  </si>
  <si>
    <t>płatki ryżowe opak do 1kg</t>
  </si>
  <si>
    <t>131</t>
  </si>
  <si>
    <t>Popkorn opak. 100g</t>
  </si>
  <si>
    <t>132</t>
  </si>
  <si>
    <t>Powidło opak 0,33-1kg</t>
  </si>
  <si>
    <t>133</t>
  </si>
  <si>
    <t>proszek do pieczenia 30g</t>
  </si>
  <si>
    <t>134</t>
  </si>
  <si>
    <t>przecier ogórkowy opak. 290-370g</t>
  </si>
  <si>
    <t>135</t>
  </si>
  <si>
    <t>przyprawa do kurczaka</t>
  </si>
  <si>
    <t>136</t>
  </si>
  <si>
    <t>137</t>
  </si>
  <si>
    <t>Przyprawa do piernika 20g</t>
  </si>
  <si>
    <t>138</t>
  </si>
  <si>
    <t>przyprawa do ryb</t>
  </si>
  <si>
    <t>139</t>
  </si>
  <si>
    <t>przyprawa w płynie do zup i sosów opak. Do 1 litr typu maggi</t>
  </si>
  <si>
    <t>140</t>
  </si>
  <si>
    <t>przyprawa warzywna (suszone warzywa) typu kucharek, vegeta</t>
  </si>
  <si>
    <t>141</t>
  </si>
  <si>
    <t>Przysmak świetokrzyski opak 400g</t>
  </si>
  <si>
    <t>142</t>
  </si>
  <si>
    <t>pyzy z mięsem świeże</t>
  </si>
  <si>
    <t>143</t>
  </si>
  <si>
    <t>rodzynki</t>
  </si>
  <si>
    <t>144</t>
  </si>
  <si>
    <t>Rosół drobiowy opak. 60-65g</t>
  </si>
  <si>
    <t>145</t>
  </si>
  <si>
    <t>rozmaryn opak. 15g</t>
  </si>
  <si>
    <t>146</t>
  </si>
  <si>
    <t>ryba wędzona makrela</t>
  </si>
  <si>
    <t>147</t>
  </si>
  <si>
    <t>148</t>
  </si>
  <si>
    <t>seler sałatkowy, rozdrobniony w zalewie octowej 300-370g</t>
  </si>
  <si>
    <t>149</t>
  </si>
  <si>
    <t>słonecznik ziarna łuskane</t>
  </si>
  <si>
    <t>150</t>
  </si>
  <si>
    <t>soczewica opak. 0,5kg</t>
  </si>
  <si>
    <t>151</t>
  </si>
  <si>
    <t>soczki w kartoniku 0,20l</t>
  </si>
  <si>
    <t>152</t>
  </si>
  <si>
    <t>soda oczyszczona opak 80g</t>
  </si>
  <si>
    <t>153</t>
  </si>
  <si>
    <t>sok owocowy karton 2l</t>
  </si>
  <si>
    <t>154</t>
  </si>
  <si>
    <t xml:space="preserve">sok pomarańczowy karton 2l </t>
  </si>
  <si>
    <t>155</t>
  </si>
  <si>
    <t>sok z warzyw i owoców częściowo z soków zagęszczonych typu Kubuś 0,33l lub równoważny</t>
  </si>
  <si>
    <t>156</t>
  </si>
  <si>
    <t>soki bez cukru 1litr</t>
  </si>
  <si>
    <t>157</t>
  </si>
  <si>
    <t>sos boloński 40-50g</t>
  </si>
  <si>
    <t>158</t>
  </si>
  <si>
    <t>sos grzybowy 35-50g</t>
  </si>
  <si>
    <t>159</t>
  </si>
  <si>
    <t>sos pieczarkowy 35-50g</t>
  </si>
  <si>
    <t>160</t>
  </si>
  <si>
    <t>sos pieczeniowy 35-50g</t>
  </si>
  <si>
    <t>161</t>
  </si>
  <si>
    <t>162</t>
  </si>
  <si>
    <t>sos serowy</t>
  </si>
  <si>
    <t>163</t>
  </si>
  <si>
    <t>164</t>
  </si>
  <si>
    <t>syrop owocowy 500ml</t>
  </si>
  <si>
    <t>165</t>
  </si>
  <si>
    <t>śmietanka do kawy 10g</t>
  </si>
  <si>
    <t>166</t>
  </si>
  <si>
    <t>tłuszcz do piecy konwekcyjno-parowych i tradycyjnych piekarników typu Rama combi profi</t>
  </si>
  <si>
    <t>167</t>
  </si>
  <si>
    <t>tłuszcz do smażenia typu Rama opak. Ok. 1l</t>
  </si>
  <si>
    <t>168</t>
  </si>
  <si>
    <t>tuńczyk w kawałkach w oleju - konserwa 170-185g</t>
  </si>
  <si>
    <t>169</t>
  </si>
  <si>
    <t>tymianek 10g</t>
  </si>
  <si>
    <t>170</t>
  </si>
  <si>
    <t>wafelki bez cukru 50g</t>
  </si>
  <si>
    <t>171</t>
  </si>
  <si>
    <t>Wafelki karton 1-3kg</t>
  </si>
  <si>
    <t>172</t>
  </si>
  <si>
    <t>wafelki opak. 50g</t>
  </si>
  <si>
    <t>173</t>
  </si>
  <si>
    <t>wafelki opak.30g</t>
  </si>
  <si>
    <t>174</t>
  </si>
  <si>
    <t>wafelki opak.80g</t>
  </si>
  <si>
    <t>175</t>
  </si>
  <si>
    <t>wafle tortowe</t>
  </si>
  <si>
    <t>176</t>
  </si>
  <si>
    <t>wiórka kokosowe</t>
  </si>
  <si>
    <t>177</t>
  </si>
  <si>
    <t>woda mineralna  5l</t>
  </si>
  <si>
    <t>178</t>
  </si>
  <si>
    <t>woda mineralna 0,5l</t>
  </si>
  <si>
    <t>179</t>
  </si>
  <si>
    <t>woda mineralna niegazowana 1,5l</t>
  </si>
  <si>
    <t>180</t>
  </si>
  <si>
    <t>ziele angielskie 15g</t>
  </si>
  <si>
    <t>181</t>
  </si>
  <si>
    <t>182</t>
  </si>
  <si>
    <t>Zupa grzybowa 40-60g</t>
  </si>
  <si>
    <t>183</t>
  </si>
  <si>
    <t>zupa ogonowa 40-60g</t>
  </si>
  <si>
    <t>184</t>
  </si>
  <si>
    <t>żelatyna spożywcza</t>
  </si>
  <si>
    <t>185</t>
  </si>
  <si>
    <t>żelki opak. 200g</t>
  </si>
  <si>
    <t>186</t>
  </si>
  <si>
    <t>żurek w butelce</t>
  </si>
  <si>
    <t>187</t>
  </si>
  <si>
    <t>żurek w proszku 60-65g</t>
  </si>
  <si>
    <t>koncentrat pomidorowy 30% 165g</t>
  </si>
  <si>
    <t>majeranek min 7g</t>
  </si>
  <si>
    <t>Baleron wieprzowy wędzony, mięso wieprzowe min. 88% wędzonka z peklowanych karczków wp., bez kości, wędzona, parzona, bez osłonki, barwa od brązowej do ciemnowiśniowej, na przekroju barwa ciemnoróżowa - dopuszczalna różowa opalizująca, tłuszczu biała, układ mięsni naturalny właściwy dla tego elementu, konsystencja miękka, rozciągliwa, smak i zapach charakterystyczny dla wędzonek z mięsa peklowanego, wędzonego i parzonego, wędzenie wyraźnie wyczuwalne, smak w miarę słony, na przekroju układ mięsa właściwy dla mięśnia karkówki przerośniętej tłuszczem,</t>
  </si>
  <si>
    <t xml:space="preserve">Kiełbasa podwawelska mięso wieprzowe (54,9%),mięso oddzielone mechanicznie z indyka, bez widocznych oznak tłuszczu,  średnio rozdrobnione, osłonka naturalna, wyczuwalny smak i zapach mięsa oraz przypraw   </t>
  </si>
  <si>
    <t xml:space="preserve">Kiełbasa wiejska średnio rozdrobniona, osłonka naturalna, min. 70 % mięsa wp. bez widocznych oznak tłuszczu, wyczuwalny smak i zapach mięsa oraz przypraw   </t>
  </si>
  <si>
    <t>Mieso mielone wieprzowe 100% mięso wieprzowe, mielonka surowa 100%, nie więcej niż 30% tłuszczu wieprzowego</t>
  </si>
  <si>
    <t>ogonówka - min. 75,6%,  mięsa wp, wędzonka z peklowanego zespołu mięsni pośladkowych wp. oraz zakończenia mięśnia najdłuższego grzbietu i mięśnia dwugłowego uda wraz z okrywą tłuszczową bez skóry, wędzona, parzona, półtrwała, kształt nieforemnego spłaszczonego stożka, barwa powierzchni różowa z odcieniem czerwonym na przekroju różowa - barwa tłuszczu biała, konsystencja dość miękka, związanie dobre, smak i zapach charakterystyczny dla mięsa peklowanego, surowego, wędzonego i parzonego,</t>
  </si>
  <si>
    <t>parówka wieprzowa cienka min.70% mięsa wieprzowego i tłuszczu wieprzowego homogenizowana, w osłonce sztucznej Ø 15 mm, drobno rozdrobniona, konsystencja dość ścisła, barwy różowej na przekroju jasno różowa, smak i zapach charakterystyczny dla kiełbasy z mięsa peklowanego, wędzonej i parzonej po podgrzaniu soczysta z lekkim wyczuciem przypraw i wędzenia,</t>
  </si>
  <si>
    <t>Pasztetowa drobiowa - podroby drobiowe, mięso odkostniona oddzielone mechanicznie z indyka, kurczaka, 11%,watroba z kurcząt 9,5%, skórki kurczęce, 7% tłuszcz wieprzowy, skórki wieprzowe gotowane,</t>
  </si>
  <si>
    <t xml:space="preserve">Polędwica sopocka min. 85 % mięsa wieprzowego, bez widocznych oznak tłuszczu, z peklowanej polędwicy wieprzowej, wędzona i parzona, barwa wędzenia jasno brązowa z odcieniem złocistym </t>
  </si>
  <si>
    <t xml:space="preserve">salceson z indyka - Mięso z indyka, batony we folii, parzony,  z małą ilością galarety, bez  chrząstek,  </t>
  </si>
  <si>
    <t>Szynka drobiowa -   wyprodukowana z mięsa drobiowego z kurczaka min. 70.2%, składniki grubo rozdrobnione, równomiernie rozłożone, z dodatkiem przypraw, substancji dodatkowych, w osłonce sztucznej ściśle przylegającej do farszu, poddana parzeniu, waga produktu netto, bez opakowania.</t>
  </si>
  <si>
    <t>Szynka wiejska gotowana min. 80 % mięsa wp wędzonka z górnej części szynki wp. bez kości i skory, peklowana, wędzona, gotowana, w kształcie nieforemnego walca lub okrągła, na przekroju różowa, układ mięsni zgodny z budową anatomiczną szynki, zapach i smak charakterystyczny dla szynki gotowanej, peklowanej, wędzonej, smak umiarkowanie słony, wędzenie wyczuwalne, produkt soczysty bez widocznego wycieku,</t>
  </si>
  <si>
    <t>Wątroba wieprzowa mięso świeże, podroby z mięsa wieprzowego pochodzącego z klas EUROP, składa się z czterech płatów oddzielonych od siebie trzema głębokimi wcięciami, struktura nieznacznie ziarnista, powierzchnia gładka, lekko błyszcząca i wilgotna, dopuszcza się zmatowienie powierzchni spowodowane częściowym obeschnięciem, barwa brązowo-wiśniowa, konsystencja jędrna, bez zanieczyszczeń mechanicznych i organicznych,  schłodzone w temperaturze od 0º do 3ºC, surowa,  o barwie mięśnia jasno brązowej, bez przekrwień, bez żółci.</t>
  </si>
  <si>
    <t xml:space="preserve">Żoładki drobiowe - element podrobowy z kurczaka, schłodzone w temperaturze od 0º do 3ºC, zapach świeży i swoisty, świeże, oczyszczone, z kurczaka </t>
  </si>
  <si>
    <t>szynka z lisciem laurowym Mięso wieprzowe min. 81% nie rozdrobnione z dodatkiem przypraw o konsystencji soczystej i kruchej, niedopuszczalny wyciek solanki po przekrojeniu</t>
  </si>
  <si>
    <t>parówka drobiowa cienka min.70% mięsa drobiowego i tłuszczu drobiowego homogenizowana, w osłonce sztucznej Ø 15 mm, drobno rozdrobniona, konsystencja dość ścisła, barwy różowej na przekroju jasno różowa, smak i zapach charakterystyczny dla kiełbasy z mięsa peklowanego, wędzonej i parzonej po podgrzaniu soczysta z lekkim wyczuciem przypraw i wędzenia,</t>
  </si>
  <si>
    <t>Boczek wędzony bez żeberek, min. 75,6 %  wieprzowiny - wędzonka z peklowanego boczku wieprzowego, wędzona, parzona, półtrwała, kształt zbliżony do prostokąta, barwa mięsa różowa, tłuszczu biała, na boku widoczny przerost mięsa, smak i zapach charakterystyczny dla wędzonek z mięsa peklowanego, wędzonego i parzonego w miarę słony, zapach wędzenia lekko wyczuwalny,</t>
  </si>
  <si>
    <t>Zioła prowansalskie 10g</t>
  </si>
  <si>
    <t>pomidory w puszce 2,5kg</t>
  </si>
  <si>
    <t>Antykrot -mięso wykrojone wzdłuż kręgosłupa. Mięsień grubowłóknisty, jednolity, soczysty, pokryty niewielką ilościa tłuszczu. Barwa ciemnoczerwona, mieso swieże, połyskujące, tłuszcz biały do jasnożółtego twardy. Schłodzone w temp. 0-2 stopni C.</t>
  </si>
  <si>
    <t>dżem  dietetyczny słodzony  fruktozą  od 220 - 280 g</t>
  </si>
  <si>
    <t>Karkówka wołowa bez kości - mieso wołowe odcięte z odcinka szyjnego i części mięśnia najdłuższego grzbietu. Mięso przerośnięte błonami i ścięgnami oraz niewielką ilością tłuszczu. Barwa połyskująca jasna do ciemnoczerwona. Tłuszcz biały do jasnożółtego. Schłodzone w temp. 0-2 stopni C.</t>
  </si>
  <si>
    <t>Łopatka wieprzowa bez kości - część mięsa wykrojona z przedniej części tuszy. Warstwy mięsni średniej grubości poprzerastane tkanką łączną. Barwa mięsa różowa do różowo-czerwonej. Schłodzone w temp. 0-2 stopni C.</t>
  </si>
  <si>
    <t>Kurczak świeży - kościec kurczaka odpowiedni bez zniekształceń , zwłaszcza mostek. Barwa skóry i tłuszczu biało kremowa. Tuszka nie może mieć uszkodzeń naskórka ani skóry. Skrzydła i nogi nie mogą być złamane, czy zwichnięte. Skóra na całej powierzchni powinna być czysta, pozbawiona resztek pierza. Tuszka schłodzona w temp. 1-2 stopni C.</t>
  </si>
  <si>
    <t>Udka z kurczaka - element uzyskany z dolnej ćwiartki tuszki. Mięśnie udowe dobrze wykształcone o barwie i zapachu charakterystycznym dla mięśni udowych drobiowych. Nie dopuszcza się krwawych wylewów. Skóra czysta, pozbawiona resztek pierza. Schłodzone do temp. 1-2 stopni C.</t>
  </si>
  <si>
    <t>Szponder - mięso wykrojone z dolnej części półtuszy, cienkie warstwy mięśni obrośnięte błonami i niewielką ilością tłuszczu. Zawiera środkowe odcinki żeber. Barwa jasnoczerwona, tłuszcz biały do kremowego. Schłodzone do temp. 0-2 stopni C.</t>
  </si>
  <si>
    <t>Szynka b/k mięso świeże -  mięso wykrojone z tylnych nóg tuszy wieprzowej. Mięso o strukturze delikatnej, drobno włóknistej z wyraźnie zaznaczonymi pączkami mięśni okolone różowym do jasnoczerwonego. Schłodzone w temp. 0-2 stopni C.</t>
  </si>
  <si>
    <t xml:space="preserve">Słonina wieprzowa - świeża płaty bez skóry o grubości min 3cm, o powierzchni gładkiej, nie zakrwionej,  o barwie białej z odcieniem kremowym lub jasnoróżowym </t>
  </si>
  <si>
    <t>Smalec wieprzowy - świeży, pakowany w batony foliowe o wadze do 1kg, o konsystencji stałej, miękkiej, smarownej, o barwie białej z odcieniami kremowym lub jasoróżowym</t>
  </si>
  <si>
    <t>Żeberka paski - element przedniej tuszy, pasy żeber pokryte cienką warstwą mięśni, poprzerastane powięziami i tłuszczem. Włókna cienkie miękkie i soczyste.</t>
  </si>
  <si>
    <t xml:space="preserve">Mięso gulaszowe wieprzowe - mięśnie średnio włókniste poprzerastane tkanką łączną z niewielką ilością tłuszczu o barwie różówej do różowoczerwonej. </t>
  </si>
  <si>
    <t>Porcje rosołowe - świeże tuszki kurczaka, barwa mięśnia różowa</t>
  </si>
  <si>
    <t>Filet z piersi indyka świeży - mięso piersi bez skóry, kości.Mięso przerośnięte błonami i ścięgnami oraz niewielką ilością tłuszczu. Barwa połyskująca jasna do ciemnoczerwona. Tłuszcz biały do jasnożółtego. Schłodzone w temp. 0-2 stopni C.</t>
  </si>
  <si>
    <t>Filet wędzony z indyka - pierś z indyka, nie rozdrobnione, w całości, poddane parzeniu, suszeniu, wędzeniu</t>
  </si>
  <si>
    <t>Golonka wieprzowa świeże, ze skórą, oczyszczone, bez przekrwień</t>
  </si>
  <si>
    <t>Kiełbasa lenczowa, prasowana, świeża wieprzowa, składniki drobno rozdrobnione, dobrze wymieszane, z dodatkiem przypraw, batony w osłonce sztucznej, poddana parzeniu</t>
  </si>
  <si>
    <t>Kiełbasa parówkowa wieprzowa świeża, składniki drobno rozdrobnione, dobrze wymieszane, z dodatkiem przypraw, w osłonce sztucznej, ściśle przylegającej do farszu, batony poddane wędeniu, parzeniu, suszeniu.</t>
  </si>
  <si>
    <t>Kiełbasa szynkowa świeża wieprzowa, chuda grubo rozdrobniona, składniki rónomiernie rozłożone, bez wycieku wody, batony w osłonce białkowej, ściśle przylegającej do farszu, poddana parzeniu, skórka łatwo się ściągająca.</t>
  </si>
  <si>
    <t>Kiełbasa zwyczajna wieprzowa świeża, typu zwyczajna lub równoważna, cienka, składniki średnio rozdrobnione, dobrze wymieszane z dodatkiem przypraw, z małą ilością tłuszczu, w osłonce naturalnej ściśle przylegającej do farszu, poddana suszeniu, wędzeniu, parzeniu, skórka łatwo się ściągająca</t>
  </si>
  <si>
    <t>Kiełbasa żywiecka świeża, wieprzowo-wołowa, składniki średnio rozdrobnione, dobrze wymieszane, z dodatkiem przypraw, w osłonce sztucznej, ściśłe przylegającej do farszu, skórka łatwo się ściągająca, wianuszki, batony poddane parzeniu, suszeniu</t>
  </si>
  <si>
    <t>Mięso wołowe b/kości surowa młoda, bez tłuszczu o barwie mięśnia-jasnoczerwonej, nie przerośnięta żyłami</t>
  </si>
  <si>
    <t>parówka cielęca cienka składniki drobno rozdrobnione, dobrze wymieszane, z dodatkiem przypraw, w oslonce naturalnej, ściśle przylegającej do farszu, poddana wędzeniu, suszeniu, parzeniu</t>
  </si>
  <si>
    <t>Pasztet drobiowy pieczony typu wiejski lub równoważny, wyprodukowany z podrobów mięsa drobiowego, tłuszczu i przypraw, powierzchnia pasztetu zapieczona, pieczona w aluminiowych foremkach</t>
  </si>
  <si>
    <t>Szynka z indyka - składniki grubo rozdrobnione równomiernie rozłożone, z dodatkiem przypraw, w oslonce sztucznej ściśle przylegającej do farszu, poddana parzeniu.</t>
  </si>
  <si>
    <t>Szynka wędzona wieprzowa typu wiejska lub równoważna mięso nie rozdrabniane z jednostronną okrywą tłuszczową (nie popękana) przewiązana przędzą wędliniarską, o konsystencji soczystej i kruchej</t>
  </si>
  <si>
    <t xml:space="preserve">Boczek faszerowany wędzonka wieprzowa, parzona, wyczuwalny intensywny zapach wędzenia oraz przyprawy </t>
  </si>
  <si>
    <t>pieczeń rzymska produkt z mielonego mięsa wieprzowego
nie mniej niż 58 %, średnio rozdrobniona, parzona, powierzchnia lekko pofalowana z widoczną posypką, pakowana w foremki</t>
  </si>
  <si>
    <t>Kiełbasa krakowska parzona świeża, wieprzowo- wołowa, grubo rozdrobniona, składniki równomiernie rozłożone, batony w osłonce sztucznej, ściśle przylegającej do farszu, skórka łatwo się ściągająca, wianuszki, poddana parzeniu,</t>
  </si>
  <si>
    <t>Kęski piwne - wędzone kawałki kurczaka</t>
  </si>
  <si>
    <t>kiełbasa golonkowa produkt o zawartości  mięsa wieprzowego nie mniej niż 70%, grubo rozdrobniona, produkt z golonki i łopatki wieprzowej, parzona</t>
  </si>
  <si>
    <t>kiełbasa chłopska - z mięsa wieprzowego  średnio rozdrobniona, wędzona, pieczona, produkowana w osłonkach naturalnych</t>
  </si>
  <si>
    <t>Szynka chłopska- wędzona, parzona wyprodukowana z jednego mięśnia szynki wieprzowej z jednej strony pokryta okrywą tłuszczową. Produkt soczysty</t>
  </si>
  <si>
    <t xml:space="preserve">Kiełbasa grilowa - lekko wędzona, parzona wyprodukowana z surowców wieprzowych i drobiowych </t>
  </si>
  <si>
    <t>Kiełbasa kminkowa - wieprzowa z dodatkiem przypraw naturalnych. Kiełbasa wędzona, parzona, w osłonce białkowej.
Wyczuwalny i widoczny kminek</t>
  </si>
  <si>
    <t>Kiełbasa pieczona z indyka z dodatkiem przypraw naturalnych. Kiełbasa wędzona, pieczona</t>
  </si>
  <si>
    <t>Kiełbasa wiejska drobiowa-wędzona, pieczona, średnio rozdrobniona</t>
  </si>
  <si>
    <t xml:space="preserve">Polędwica królewska drobiowa- Wędlina o łagodnym smaku wyprodukowana z najwyższej jakości mięsa kurczaka, mięso z kurczaka min.78%, </t>
  </si>
  <si>
    <t>Polędwica wiśniowa wieprzowa o zawartości min.74% polędwicy wieprzowej,aromatyczny zapach wędzenia</t>
  </si>
  <si>
    <t>Polędwica z komina wieprzowa - mięso z szynki wieprzowej, wędzona i parzona</t>
  </si>
  <si>
    <t>Polędwica z pieca - wieprzowa wędzona i parzona</t>
  </si>
  <si>
    <t>Przysmak szynkowy - Produkt blokowy wieprzowy średnio rozdrobniony, parzony, w osłonce niejadalnej</t>
  </si>
  <si>
    <t>Schab okopcony wyrób wieprzowy</t>
  </si>
  <si>
    <t>Schab pieczony- wieprzowy  nacierany naturalnymi przyprawami i peczony</t>
  </si>
  <si>
    <t>Szynka konserwowa  - mięso wieprzowe min. 45,1% , parzona, mięso wieprzowe, prasowana z dodatkiem przypraw, mięso grubo rozdrobnione,</t>
  </si>
  <si>
    <t>Serdelki drobiowe- Produkt homogenizowany, drobiowy</t>
  </si>
  <si>
    <t>Szynka mielona drobiowa w osłonce sztucznej ściśle przylegającej do farszu, poddana parzeniu,</t>
  </si>
  <si>
    <t>Szynka mielona wieprzowa - mięso wieprzowe min. 57,1%,, parzona,  mięso wieprzowe,  rozdrabniane, w osłonce , z dodatkiem przypraw, w osłonce sztucznej ściśle przylegającej do farszu, poddana parzeniu</t>
  </si>
  <si>
    <t>Szynka śniadaniowa drobiowa-Produkt w osłonce, średnio rozdrobniony, parzony.</t>
  </si>
  <si>
    <t>Szynka okopcona wieprzowa</t>
  </si>
  <si>
    <t>Schab wójta wyrób wieprzowy</t>
  </si>
  <si>
    <t>Wątroba drobiowa mięso świeże różowe</t>
  </si>
  <si>
    <t>Żeberka wędzone -  wieprzowe, wędzone i parzone.</t>
  </si>
  <si>
    <t>Pieczeń węgierska produkt wieprzowy, blokowy</t>
  </si>
  <si>
    <t>Paluszki grilowe z mięsa wieprzowego z dodatkiem naturalnych przypraw</t>
  </si>
  <si>
    <t>Nogi wieprzowe- surowe. Skóra na nogach o barwie kremowej. Mięso jest kremowo-żółte z elementami różowymi. Otoczone są mięsem i warstwą skóry</t>
  </si>
  <si>
    <t>Mięso gulaszowe wołowe- o czerwonej, intensywnej barwie. Jest lekko twarde i zwarte. Powierzchnia wilgotna i błyszcząca</t>
  </si>
  <si>
    <t>Mieso mielone wieprzowo - wołowe - Mięso mielone surowe z łopatki wieprzowej min 79% i wołowiny min 20%, zawartość tłuszczu nie więcej niż 20%</t>
  </si>
  <si>
    <t>Mięso gulaszowe drobiowe świeże</t>
  </si>
  <si>
    <t>Baton drobiowy parzony min. 70% mięsa drobiowego</t>
  </si>
  <si>
    <t xml:space="preserve">gulasz angielski - konserwa  sterylizowana, mielonka wieprzowa, zawartość mięsa min.92% </t>
  </si>
  <si>
    <t>Golonka konserwowa- Konserwa sterylizowana z golonki wieprzowej</t>
  </si>
  <si>
    <t>Kości pokrzeptowe wieprzowe</t>
  </si>
  <si>
    <t>Kości wędzone wieprzowe</t>
  </si>
  <si>
    <t>188</t>
  </si>
  <si>
    <t>serek homogenizowany opak min 125g</t>
  </si>
  <si>
    <t>Ćwiartka z kurczaka - mięso świeże o jasnej barwie. Nie dopuszcza się krwawych wylewów. Skóra czysta, pozbawiona resztek pierza. Schłodzone do temp. 1-2 stopni C.</t>
  </si>
  <si>
    <t>Mortadela świeża wieprzowa, z dodatkiem przypraw, homogenizowana, w oslonce sztucznej ściśle przylegającej do farszu, batony poddane parzeniu</t>
  </si>
  <si>
    <t>Zał.nr 1 do umowy</t>
  </si>
  <si>
    <t>„Sukcesywna dostawa produktów żywnościowych dla potrzeb jednostek organizacyjnych Powiatu Leżajskiego”</t>
  </si>
  <si>
    <t xml:space="preserve">parówka wieprzowa 83% mięsa, cienka </t>
  </si>
  <si>
    <t>„Sukcesywna dostawa produktów żywnościowych dla potrzeb jednostek organizacyjnych Powiatu Leżajskiego ”</t>
  </si>
  <si>
    <t>Masło 200g o zawartości tłuszczu  zwierzęcego min.82%</t>
  </si>
  <si>
    <t>Zał. Nr 1 do umowy</t>
  </si>
  <si>
    <r>
      <t>chrzan tarty opak do 300</t>
    </r>
    <r>
      <rPr>
        <b/>
        <sz val="10"/>
        <rFont val="Calibri"/>
        <family val="2"/>
        <charset val="238"/>
        <scheme val="minor"/>
      </rPr>
      <t>g</t>
    </r>
  </si>
  <si>
    <r>
      <t>Kaszanka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-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świeża, parzona, wyprodukowana z podrobów wieprzowych, mięsa, tłuszczu, z dodatkiem krwi, kaszy i przypraw (dobrze wymieszane składniki), w osłonce naturalnej.</t>
    </r>
  </si>
  <si>
    <r>
      <t>bułka z sezamem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60g</t>
    </r>
  </si>
  <si>
    <r>
      <t xml:space="preserve">chleb żytni </t>
    </r>
    <r>
      <rPr>
        <b/>
        <sz val="10"/>
        <rFont val="Calibri"/>
        <family val="2"/>
        <charset val="238"/>
        <scheme val="minor"/>
      </rPr>
      <t>0,8kg</t>
    </r>
  </si>
  <si>
    <t>Wszystkie produkty spożywcze muszą być wysokiej jakości (klasa/gatunek I), bez uszkodzeń z okresami ważności odpowiednimi dla danego asortymentu, przewożone w odpowiednich pojemnikach zamkniętych odpowiadających systemowi HACCP. Dostarczony towar musi być w oryginalnych opakowaniach z widoczą etykietą produktu –  zawiarającą dane tj: proucent, data przydatności do spożycia, skład produktu i warunki przechowywania. Wymagania jakościowe: smak i zapach charakterystyczny dla w/w artykułów, o dobrej jakości i dobrych walorach smakowych, bez obcych posmaków i zapachów; przy produktach sypkich tj. przyprawy, zupy ,budynie itp. wymagana konsystencja sypka, nie zlepiająca się lub zbrylona - wilgotna. Cech dyskwalifikujące towar to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                                                 Zamawiający zastrzega, że wilekość przedmiotu zamówienia - ilości produktów w poszczególnych  pozycjach może ulec zmianie</t>
  </si>
  <si>
    <t>Wszystkie produkty spożywcze muszą być wysokiej jakości (klasa/gatunek I), bez uszkodzeń, z okresami ważności odpowiednimi dla danego asortymentu, przewożone w samochodach - chłodniach w temperaturze  nie mniejszej niż -20stopni C, w odpowiednich pojemnikach zamkniętych zgodnych z systemem HACCP. Towar musi być w  oryginalnych opakowaniach z widoczą etykietą produktu zawiarającą dane tj: producent, data przydatności do spożycia, skład produktu, warunki przechowywania. Produkty zapakowane w folię, w opakowaniach jednostkowych nie większych niż 10kg, nieoblodzone, niezlepione, nieuszkodzone mechanicznie, bez obcych zapachów.  Cechy dyskwalifikujące towar:
Widoczne oznaki rozmrożenia towaru;
                                             Zapach świadczący o procesach psucia się.                                                            Zamawiający zastrzega, że wilekość przedmiotu zamówienia - ilości produktów w poszczególnych  pozycjach może ulec zmianie.</t>
  </si>
  <si>
    <t>Wszystkie produkty spożywcze muszą być wysokiej jakości (klasa/gatunek I), bez  uszkodzeń, z okresami ważności odpowiednimi dla danego asortymentu, przewożone w odpowiednich pojemnikach zamkniętych odpowiadających systemowi HACCP.  Cechy dyskwalifikujące towar:
Pieczywo , ciasta - zdeformowane, zgniecione, uszkodzone mechanicznie; zabrudzone, spalone; lepkie, niedopieczone z zakalcem z obecnością grudek mąki lub soli; 
Smak gorzki, kwaśny, zbyt słony lub niesłony; Zamawiający zastrzega, że wilekość przedmiotu zamówienia - ilości produktów w poszczególnych  pozycjach może ulec zmianie.</t>
  </si>
  <si>
    <t>Wszystkie produkty spożywcze muszą być wysokiej jakości (klasa/gatunek I), bez uszkodzeń, z okresami ważności odpowiednimi dla danego asortymentu, przewożone w odpowiednich pojemnikach zamkniętych zgodnych z systemem HACCP. Towar musi być  w oryginalnych opakowaniach z widoczą etykietą produktu zawiarającą dane tj: producent, data przydatności do spożycia, skład produktu, warunki przechowywania.   Cechy dyskwalifikujące towar: obce posmaki, zapachy, smak, gorzki, mocno kwaśny, słony, stęchły, mdły; zanieczyszczenia mechaniczne, organiczne; objawy pleśnienia, psucia; uszkodzenia mechaniczne, zdeformowane zgniecione, porozrywane; obecność 
szkodników żywych, martwych, oraz ich pozostałości, brak oznakowania opakowań.      Zamawiający zastrzega, że wilekość przedmiotu zamówienia - ilości produktów w poszczególnych  pozycjach może ulec zmianie.</t>
  </si>
  <si>
    <t>Wszystkie produkty spożywcze muszą być wysokiej jakości (klasa/gatunek I) bez uszkodzeń, z okresami ważności odpowiednimi dla danego asortymentu, przewożone w odpowiednich pojemnikach zamkniętych o wadze do 15kg odpowiadających systemowi HACCP.  Cechy dyskwalifikujące towar:
Produkty posiadające mocne zniekształcenia, oznaki choroby, zaparzenie, zgnicie, obce 
zapachy, pozostałości środków ochrony roślin.   Zamawiający zastrzega, że wilekość przedmiotu zamówienia - ilości produktów w poszczególnych  pozycjach może ulec zmianie.</t>
  </si>
  <si>
    <t>Wszystkie produkty spożywcze muszą być wysokiej jakości (klasa/gatunek I), bez uszkodzeń z okresami ważności odpowiednimi dla danego asortymentu, przewożone w odpowiednich pojemnikach zamkniętych odpowiadających systemowi HACCP. Dostarczony towar musi być w oryginalnych opakowaniach z widoczą etykietą produktu –  zawiarającą dane tj: proucent, data przydatności do spożycia, skład produktu i warunki przechowywania. Wymagania jakościowe: smak i zapach charakterystyczny dla w/w artykułów, o dobrej jakości i dobrych walorach smakowych, bez obcych posmaków i zapachów; przy produktach sypkich tj. przyprawy, zupy ,budynie itp. wymagana konsystencja sypka, nie zlepiająca się lub zbrylona - wilgotna. Cech dyskwalifikujące towar to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  Zamawiający zastrzega, że wilekość przedmiotu zamówienia - ilości produktów w poszczególnych  pozycjach może ulec zmianie.</t>
  </si>
  <si>
    <t>banany - żółte, zdrowe, bez czarnych plam i uszkodzeń</t>
  </si>
  <si>
    <t>Brokuły (szt.) - świeże, czyste, suche, bez zanieczyszczeń i uszkodzeń, bez oznak szkodników</t>
  </si>
  <si>
    <t>buraki ćwikłowe - świeży, zdrowy, czysty, bez uszkodzeń</t>
  </si>
  <si>
    <t>cebula - czysta, zdrowa, bez kiełków i uszkodzeń bez oznak przemrożenia</t>
  </si>
  <si>
    <t>cebula czerwona - czysta, zdrowa, bez uszkodzeń i oznak przemrożenia</t>
  </si>
  <si>
    <t>Chrzan korzeń - zdrowy, bez oznak gnicia, i uszkodzeń</t>
  </si>
  <si>
    <t>cytryna - zdrowe, bez uszkodzęń i oznak gnicia</t>
  </si>
  <si>
    <t>Czosnek polski - zdrowy, bez uszkodzeń i oznak gnicia</t>
  </si>
  <si>
    <t>Fasola biała Piękny Jaś tyczny duży pochodzenie POLSKA - op.1-5 kg</t>
  </si>
  <si>
    <t>Fasolka szparagowa - sucha,swieża, bez uszkodzeń</t>
  </si>
  <si>
    <t>gruszki - średniej wielkości, bez oznak gnicia i uszkodzęń</t>
  </si>
  <si>
    <t>jabłka - średniej wielkości, bez oznak gnicia i uszkodzeń</t>
  </si>
  <si>
    <t>kalafior - świeży, czysty, bez uszkodzeń i oznak gnicia</t>
  </si>
  <si>
    <t>kapusta biała - świeży wygląd, bez uszkodzeń i zanieczyszczeń, bez oznzk gnicia</t>
  </si>
  <si>
    <t>kapusta czerwona - nie zwiędnięta, czysta, bez uszkodzeń, bez oznak gnicia</t>
  </si>
  <si>
    <t>kapusta kiszona wiaderko od 5-10kg, bez oznak gnicia o zapachu właściwym dla wyrobu</t>
  </si>
  <si>
    <t>kapusta młoda (szt.) - świeża, czysta, sucha, bez zanieczyszczeń, bez oznak gnicia</t>
  </si>
  <si>
    <t>kapusta pekińska - prawidłowo wykształcona, bez uszkodzeń, odleżyn gnilnych</t>
  </si>
  <si>
    <t>Kapusta włoska (szt.) - bez uszkodzeń, czysta, bez oznak gnicia</t>
  </si>
  <si>
    <t>koper - świeży nie zwiędnięty, bez oznzk gnicia</t>
  </si>
  <si>
    <t>Mandarynka - zdrowe, bez oznak gnicia</t>
  </si>
  <si>
    <t>marchew - świeża, zdrowa, bez uszkodzeń, bez oznak przemrożenia, bez oznak gnicia</t>
  </si>
  <si>
    <t>natka pietruszki  - świeża, nie zwiędnięta, bez uszkodzeń i oznak gnicia</t>
  </si>
  <si>
    <t>Nektarynki - świeże, czyste, bez uszkodzeń i oznak gnicia</t>
  </si>
  <si>
    <t>ogórek   świeży gruntowy - zdrowy, bez oznak gnicia</t>
  </si>
  <si>
    <t>ogórek kiszony wiadro - zdrowe, twade, bez oznak gnicia o zapachu właściwym dla takiego wyrobu</t>
  </si>
  <si>
    <t>Ogórek szklarniowy - świeże, czyste, bez uszkodzeń</t>
  </si>
  <si>
    <t>Papryka czerwona - zdrowa, czysta, bez uszkodzeń i oznak gnicia</t>
  </si>
  <si>
    <t>Papryka zielona - zdrowa, czysta, bez uszkodzeń i oznak gnicia</t>
  </si>
  <si>
    <t>pieczarka - świeża, czysta, bez uszkodzeń i oznak pleśni, bez szkodników</t>
  </si>
  <si>
    <t>pietruszka - zdrowa, czysta, bez uszkodzeń i oznak gnicia</t>
  </si>
  <si>
    <t>pomarańcze  - zdrowe, bez uszkodzeń, i oznak gnicia</t>
  </si>
  <si>
    <t>pomidor - świeże, dojrzałe wewnątrz, bez uszkodzeń i oznak gnicia</t>
  </si>
  <si>
    <t>rzodkiewka - świeża, zdrowa, bez oznak gnicia</t>
  </si>
  <si>
    <t>Sałata lodowa (szt.) - świeża, nie zwiędnięta, bez uszkodzeń i oznak gnicia</t>
  </si>
  <si>
    <t>sałata zielona (szt.) - świeża, bez uszkodzeń i oznak gnicia</t>
  </si>
  <si>
    <t>seler - zdrowy, czysty, bez uszkodzeń i oznak gnicia</t>
  </si>
  <si>
    <t>szczypior - świeży, zielony, bez oznak zwiędnięcia</t>
  </si>
  <si>
    <t>Śliwka - zdrowa, świeża, bez oznak gnicia</t>
  </si>
  <si>
    <t>ziemniaki - jadalne, sredniej wielkości (jednoodmianowe dostawy), bez uszkodzeń</t>
  </si>
  <si>
    <t>Ziemniaki wczesne - jadalne, średniej wielkości, bez uszkodzeń</t>
  </si>
  <si>
    <t>Boczek  gotowany wędzony bez żeberek, min. 75,6%,  wieprzowiny - wędzonka z peklowanego  boczku wieprzowego bez skóry, wędzona, parzona, barwa mięsa różowa, tłuszczu biała, na boku widoczny przerost miesa, smak i zapach charakterystyczny dla wędzonek</t>
  </si>
  <si>
    <t xml:space="preserve">Karkówka wieprzowa bez kości 100% mięso wieprzowe pochodzące z klas EUROP, odcięta z odcinka szyjnego, główne mięsnie szyji i część mięśnia najdłuższego grzbietu, zapach swoisty dla mięsa </t>
  </si>
  <si>
    <t>Schab bez kości mięso wieprzowe pochodzące z klas EUROP, odcinek piersiowo-lędźwiowy bez słoniny,  mięsień najdłuższy grzbietu, wielodzielny, kolczysty i lędźwiowy większy, barwa jasno do ciemnoróżowej, zapach swoisty dla mięsa świeżego wieprzowego, bez zanieczyszczeń mechanicznych i organicznych,schłodzone w temperaturze od 0º do 4ºC,</t>
  </si>
  <si>
    <t>Ser żółty o zawartości min. 40% tłuszczu</t>
  </si>
  <si>
    <t>bułka grahamka 100g-mąka pszenna typ1850 70%, maka pszenna typ 500</t>
  </si>
  <si>
    <t>bułka zwykła duża 100g- maka pszenna typ 750, maka żytnia typ 2000, mąka pszenna typ 1850</t>
  </si>
  <si>
    <t>chleb graham 0,5kg krojony- mąka graham typ 1850 70%, mąka pszenna typ 500,</t>
  </si>
  <si>
    <t>chleb zwykły  mieszany  od 05 - 1kg krojony- mąka pszenna typ 750-60%, maka żytnia typ 720, woda, drożdże, sól</t>
  </si>
  <si>
    <t>drożdżówki nadziewane różne 100 g- maka pszenna typ 500 70%, flyt maślany, 5%, aromat maślany, cukier</t>
  </si>
  <si>
    <t xml:space="preserve">pączki- maka pszenna typ 500, </t>
  </si>
  <si>
    <t>brokuły mrożone- op.2kg bez oznak rozmrażania</t>
  </si>
  <si>
    <t>fasolka szparagowa mrożona- op. 2kg bez oznak rozmrazania</t>
  </si>
  <si>
    <t>kalafior mrożony- op. 2kg bez oznak rozmrazania</t>
  </si>
  <si>
    <t>marchew mini mrożona- 2kg bez oznak rozmrażania</t>
  </si>
  <si>
    <t>mieszanka kompotowa z rabarbarem mrożona - 2,5 kg, bez oznak rozmrażania</t>
  </si>
  <si>
    <t>ryba dorsz atlantycki SHP bez skóry filet glazura max 10%- bez oznak rozmrażania</t>
  </si>
  <si>
    <t>ryba mintaj filet bez skóry glazura max 10%-bez oznak rozmrażania</t>
  </si>
  <si>
    <t>truskawki mrożone- bez oznak rozmrażania</t>
  </si>
  <si>
    <t>kasza jęczmienna średnia sypka opak 0,4- 1kg</t>
  </si>
  <si>
    <t>kawa zbożowa 500g - rozpuszczalna zboża 72% (jęczmień, żyto)</t>
  </si>
  <si>
    <t>kminek 20g - mielony</t>
  </si>
  <si>
    <t>koncentrat pomidorowy duży 30% 80g - 950g</t>
  </si>
  <si>
    <t>mąka pszenna poznańska opak. 1kg-typ 500</t>
  </si>
  <si>
    <t>sos sałatkowy 9g w proszku</t>
  </si>
  <si>
    <t>olej uniwersalny roślinny z pierwszego tłoczenia zawierający na 100g 67% kwasów jednonienasyconych</t>
  </si>
  <si>
    <t>bułka ciabatta 70g- 100% mąka pszenna typ 500</t>
  </si>
  <si>
    <t>xxxxxxxxxxxxxxxxx</t>
  </si>
  <si>
    <t>makaron drobny (gwiazdki, muszelki) opak. 0,5-1kg-100% mąka z pszenicy DURUM bez kurkumy</t>
  </si>
  <si>
    <t>makaron kolanko opak. 0,5 - 1kg- 100%mąka z pszenicy DURUM bez kurkumy</t>
  </si>
  <si>
    <t>makaron łazanki opak. 0,5 - 1kg-100% mąka z pszenicy DURUM bez kurkumy</t>
  </si>
  <si>
    <t>makaron nitki  opak. 0,5 - 1kg- 100% mąka z pszenicy DURUM</t>
  </si>
  <si>
    <t>makaron świderki opak. 0,5 - 1kg- 100% mąka z pszenicy DURUM bez kurkumy</t>
  </si>
  <si>
    <t>ryż długoziarnisty, biały opak. 1kg gat.I</t>
  </si>
  <si>
    <t>przyprawa do mięs- 11 ziół i przypraw, bez konserwantów</t>
  </si>
  <si>
    <t>kalafior-świeży, czysty, bez uszkodzeń i oznak gnicia</t>
  </si>
  <si>
    <t>kapusta biała-świeży wygląd, bez uszkodzeń, i oznak gnicia</t>
  </si>
  <si>
    <t>kapusta czerwona-bez uszkodzeń i oznak gnicia</t>
  </si>
  <si>
    <t>kapusta kiszona wiaderko-bez oznak gnicia o zapach właściwym dla danego produktu</t>
  </si>
  <si>
    <t>kapusta młoda (szt.)- świeża, czysta, sucha, bez zanieczyszczeń i oznak gnicia</t>
  </si>
  <si>
    <t>kapusta pekińska-prawidłowo wykształcona, bez uszkodzeń</t>
  </si>
  <si>
    <t>koper-świeży nie zwiędnięty, bez oznak gnicia</t>
  </si>
  <si>
    <t>marchew-swieża, zdrowa, bez uszkodzeń i ozak gnicia</t>
  </si>
  <si>
    <t>natka pietruszki - świeża nie zwiędnięta, bez oznak gnicia</t>
  </si>
  <si>
    <t>ogórek   świeży gruntowy-zdrowy, bez oznak gnicia</t>
  </si>
  <si>
    <t>ogórek kiszony wiadro -zdrowe, twarde, bez oznak gnicia o zapachu właściwym dla danego produktu</t>
  </si>
  <si>
    <t>pieczarka-świeża, czysta, bez uszkodzeń i oznak gnicia</t>
  </si>
  <si>
    <t>pietruszka-zdrowa, bez uszkodzeń i oznak gnicia</t>
  </si>
  <si>
    <t>pomarańcz- zdrowe, bez oznak gnicia</t>
  </si>
  <si>
    <t>pomidor-świeże, dojrzałe, bez oznak gnicia</t>
  </si>
  <si>
    <t>rzodkiewka-świeża, bez oznak gnicia</t>
  </si>
  <si>
    <t>sałata zielona (szt.)-świeża, zdrowa, bez oznak gnicia</t>
  </si>
  <si>
    <t>seler-zdrowy, czysty, bez uszkodzeń i oznak gnicia</t>
  </si>
  <si>
    <t>szczypior-świeży zielony, bez oznak gnicia</t>
  </si>
  <si>
    <t>ziemniaki-jadalne, bez uszkodzeń i oznak gnicia</t>
  </si>
  <si>
    <t>banany-żółte, zdrowe</t>
  </si>
  <si>
    <t>buraki ćwikłowe-świeże, zdrowe, czyste bez uszkodzeń</t>
  </si>
  <si>
    <t>Filet z piersi kurczaka świeży piersi bez skóry - mięso uzyskane z tuszki kurcząt, mięśnie piersiowe, pojedyncze, pozbawione skóry, kości, obojczyka,  o twardej konsystencji, barwa i zapach charakterystyczny dla mięśni piersiowych, nie dopuszcza się wylewów krwawych, schłodzone w temperaturze od -1ºC do 2ºC,</t>
  </si>
  <si>
    <t xml:space="preserve">Kiełbasa podlaska średnio rozdrobniona, osłonka naturalna, min. 70 % mięsa wp. bez widocznych oznak tłuszczu, wyczuwalny smak i zapach mięsa oraz przypraw   </t>
  </si>
  <si>
    <t>kiełbasa śląska wieprzowa, średnio rozdrobniona,  70% mięsa, waga 0,150g/szt.,wędzona, parzona
produkowana w osłonkach naturalnych</t>
  </si>
  <si>
    <t>Twaróg półtłusty- min.15% tłuszczu</t>
  </si>
  <si>
    <t>Mleko  w płynie 2% opak. - 1 l- termin przydatności do spożycia  od 5-7dni</t>
  </si>
  <si>
    <t>Marynata staropolska do mięs bez dodatku glutaminianu, op  20g</t>
  </si>
  <si>
    <t>sól  morska spożywcza opak. 1kg</t>
  </si>
  <si>
    <t>Schab cygański</t>
  </si>
  <si>
    <t xml:space="preserve">Szynka ze wsi </t>
  </si>
  <si>
    <t>baton typu snikers 50g.</t>
  </si>
  <si>
    <t>baton typu Mars 47g</t>
  </si>
  <si>
    <t>ocet balsamiczny 250ml</t>
  </si>
  <si>
    <t>amoniak 40g</t>
  </si>
  <si>
    <t>czekolada mleczna</t>
  </si>
  <si>
    <t>herbata czarna expresowa Ergrey</t>
  </si>
  <si>
    <t xml:space="preserve">herbata Saga Ergrey w opak. 40 torebek </t>
  </si>
  <si>
    <t>kawa naturalna rozpuszczalna  200g.</t>
  </si>
  <si>
    <t>maka kukurydziana</t>
  </si>
  <si>
    <t>58,5</t>
  </si>
  <si>
    <t>17,6</t>
  </si>
  <si>
    <t>700</t>
  </si>
  <si>
    <t>800</t>
  </si>
  <si>
    <t>41,4</t>
  </si>
  <si>
    <t>23,4</t>
  </si>
  <si>
    <t>38,70</t>
  </si>
  <si>
    <t>52,5</t>
  </si>
  <si>
    <t>280</t>
  </si>
  <si>
    <t>275</t>
  </si>
  <si>
    <t>162,5</t>
  </si>
  <si>
    <t>460</t>
  </si>
  <si>
    <t>ser topiony w plastrach opak. 130-150g. (nie wyrób seropodobny</t>
  </si>
  <si>
    <t xml:space="preserve">ser waniliowy twarogowy w wiaderku 1 kg. (pieczone jabłko) </t>
  </si>
  <si>
    <t>serek topiony 100g. (nie wyrób seropodobny)</t>
  </si>
  <si>
    <t>Śmietana 18% kubek min.04 kg (bez mąki)</t>
  </si>
  <si>
    <t>lody rożki 11ml</t>
  </si>
  <si>
    <t xml:space="preserve">lody Rolada 1000 ml. </t>
  </si>
  <si>
    <t>lody kubek 180 ml</t>
  </si>
  <si>
    <t>I półrocze - obejmuje okres od dnia podpisania umowy do 30.06.2017r.</t>
  </si>
  <si>
    <t>FORMULARZ CENOWY - DD Nowa Szarzyna</t>
  </si>
  <si>
    <t>FORMULARZ CENOWY - DD Nowa Sarzyna</t>
  </si>
  <si>
    <t>FORMULARZ CENOWY -DD Nowa Sarzyna</t>
  </si>
  <si>
    <t>DD1</t>
  </si>
  <si>
    <t>DD2</t>
  </si>
  <si>
    <t>SOSW 1</t>
  </si>
  <si>
    <t>SOSW 2</t>
  </si>
  <si>
    <t>ILOŚĆ</t>
  </si>
  <si>
    <t>„Sukcesywna dostawa warzyw i owoców dla potrzeb jednostek organizacyjnych Powiatu Leżajskiego”</t>
  </si>
  <si>
    <t>CENA jednostkowa netto w zł</t>
  </si>
  <si>
    <t>WARTOŚĆ    netto w zł</t>
  </si>
  <si>
    <t>WARTOŚĆ brutto w zł</t>
  </si>
  <si>
    <t xml:space="preserve">FORMULARZ CENOWY </t>
  </si>
  <si>
    <t>R A Z E M:</t>
  </si>
  <si>
    <t>zał. nr 1 do umowy</t>
  </si>
  <si>
    <t>brokuły (szt.)-świeże, zdrowe, bez oznak gnicia</t>
  </si>
  <si>
    <t>brzoskwinie</t>
  </si>
  <si>
    <t>chrzan korzeń</t>
  </si>
  <si>
    <t>czosnek polski -zdrowy, bez  uszkodzeń i oznak  gnicia</t>
  </si>
  <si>
    <t>fasolka szparagowa-sucha, świeża, bez oznak gnicia</t>
  </si>
  <si>
    <t>grzyby suszone-suche, bez oznak pleśni</t>
  </si>
  <si>
    <t>jaja świeże- kod 1 – chów wolny wybiegowy, kategoria wagowa L</t>
  </si>
  <si>
    <t>kapusta włoska (szt.)-bez uszkodzeń i oznak gnicia</t>
  </si>
  <si>
    <t>mandarynka-zdrowa, bez oznak gnicia</t>
  </si>
  <si>
    <t>nektarynki-świeże, czyste, bez oznak gnicia</t>
  </si>
  <si>
    <t>ogórek szklarniowyświeże, czyste, bez uszkodzeń i oznak gnicia</t>
  </si>
  <si>
    <t>papryka czerwona-zdrowa, czysta, bez oznak gnicia</t>
  </si>
  <si>
    <t>papryka zielona-zdrow, bez oznak gnicia</t>
  </si>
  <si>
    <t>sałata lodowa (szt.)-świeża, zdrowa, bez oznak gnicia</t>
  </si>
  <si>
    <t>śliwka-zrdowa, bez oznak gnicia</t>
  </si>
  <si>
    <t>truskawka</t>
  </si>
  <si>
    <t>winogrona białe</t>
  </si>
  <si>
    <t>ziemniaki wczesne-jadalne, bez uszkodzęń, i oznak gnicia</t>
  </si>
  <si>
    <t>Wszystkie produkty spożywcze muszą być wysokiej jakości (klasa/gatunek I) bez uszkodzeń, z okresami ważności odpowiednimi dla danego asortymentu, przewożone w odpowiednich pojemnikach zamkniętych o wadze do 15kg odpowiadających systemowi HACCP.  Cechy dyskwalifikujące towar:
Produkty posiadające mocne zniekształcenia, oznaki choroby, zaparzenie, zgnicie, obce 
zapachy, pozostałości środków ochrony roślin. Zamawiający zastrzega, że wilekość przedmiotu zamówienia - ilości produktów w poszczególnych  pozycjach może ulec zmianie.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</si>
</sst>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theme="1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77">
    <xf numFmtId="0" fontId="0" fillId="0" borderId="0" xfId="0"/>
    <xf numFmtId="49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/>
    <xf numFmtId="49" fontId="6" fillId="0" borderId="2" xfId="0" applyNumberFormat="1" applyFont="1" applyFill="1" applyBorder="1" applyAlignment="1" applyProtection="1">
      <alignment horizontal="left" vertical="top" wrapText="1"/>
    </xf>
    <xf numFmtId="0" fontId="0" fillId="0" borderId="2" xfId="0" applyBorder="1"/>
    <xf numFmtId="0" fontId="0" fillId="0" borderId="0" xfId="0" applyAlignment="1">
      <alignment readingOrder="2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2" xfId="0" applyFont="1" applyBorder="1"/>
    <xf numFmtId="0" fontId="15" fillId="0" borderId="2" xfId="0" applyFont="1" applyBorder="1" applyAlignment="1">
      <alignment horizontal="left" vertical="top" wrapText="1"/>
    </xf>
    <xf numFmtId="3" fontId="5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49" fontId="5" fillId="0" borderId="2" xfId="0" applyNumberFormat="1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right"/>
    </xf>
    <xf numFmtId="49" fontId="0" fillId="0" borderId="2" xfId="0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11" fillId="0" borderId="2" xfId="0" applyFont="1" applyBorder="1"/>
    <xf numFmtId="0" fontId="6" fillId="0" borderId="3" xfId="0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11" fillId="0" borderId="0" xfId="0" applyFont="1"/>
    <xf numFmtId="49" fontId="8" fillId="2" borderId="2" xfId="0" applyNumberFormat="1" applyFont="1" applyFill="1" applyBorder="1" applyAlignment="1" applyProtection="1">
      <alignment horizontal="left" vertical="center" wrapText="1"/>
    </xf>
    <xf numFmtId="49" fontId="18" fillId="0" borderId="2" xfId="0" applyNumberFormat="1" applyFont="1" applyFill="1" applyBorder="1" applyAlignment="1" applyProtection="1">
      <alignment horizontal="left" vertical="top" wrapText="1"/>
    </xf>
    <xf numFmtId="4" fontId="4" fillId="0" borderId="2" xfId="0" applyNumberFormat="1" applyFont="1" applyBorder="1"/>
    <xf numFmtId="4" fontId="17" fillId="0" borderId="2" xfId="0" applyNumberFormat="1" applyFont="1" applyBorder="1"/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left" vertical="top" wrapText="1"/>
    </xf>
    <xf numFmtId="4" fontId="1" fillId="0" borderId="2" xfId="0" applyNumberFormat="1" applyFont="1" applyBorder="1"/>
    <xf numFmtId="4" fontId="8" fillId="0" borderId="2" xfId="0" applyNumberFormat="1" applyFont="1" applyBorder="1" applyAlignment="1">
      <alignment horizontal="center" wrapText="1"/>
    </xf>
    <xf numFmtId="4" fontId="13" fillId="0" borderId="2" xfId="0" applyNumberFormat="1" applyFont="1" applyBorder="1"/>
    <xf numFmtId="4" fontId="0" fillId="0" borderId="2" xfId="0" applyNumberFormat="1" applyFont="1" applyBorder="1"/>
    <xf numFmtId="4" fontId="1" fillId="2" borderId="4" xfId="0" applyNumberFormat="1" applyFont="1" applyFill="1" applyBorder="1"/>
    <xf numFmtId="0" fontId="1" fillId="0" borderId="2" xfId="0" applyFont="1" applyBorder="1"/>
    <xf numFmtId="0" fontId="1" fillId="0" borderId="3" xfId="0" applyFont="1" applyBorder="1"/>
    <xf numFmtId="0" fontId="22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9" fillId="0" borderId="2" xfId="0" applyFont="1" applyBorder="1"/>
    <xf numFmtId="3" fontId="19" fillId="0" borderId="2" xfId="0" applyNumberFormat="1" applyFont="1" applyBorder="1" applyAlignment="1">
      <alignment horizontal="right" vertical="center"/>
    </xf>
    <xf numFmtId="0" fontId="23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23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right" vertical="top"/>
    </xf>
    <xf numFmtId="0" fontId="2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23" fillId="2" borderId="2" xfId="0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5" fillId="2" borderId="2" xfId="0" applyFont="1" applyFill="1" applyBorder="1"/>
    <xf numFmtId="0" fontId="24" fillId="0" borderId="2" xfId="0" applyFont="1" applyBorder="1"/>
    <xf numFmtId="0" fontId="19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21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1" fillId="0" borderId="0" xfId="0" applyFont="1"/>
    <xf numFmtId="0" fontId="6" fillId="0" borderId="2" xfId="0" applyFont="1" applyBorder="1" applyAlignment="1">
      <alignment wrapText="1"/>
    </xf>
    <xf numFmtId="0" fontId="23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0" fontId="1" fillId="0" borderId="2" xfId="0" applyFont="1" applyBorder="1" applyAlignment="1">
      <alignment vertical="center"/>
    </xf>
    <xf numFmtId="0" fontId="5" fillId="2" borderId="2" xfId="1" applyFont="1" applyFill="1" applyBorder="1" applyAlignment="1">
      <alignment horizontal="left" wrapText="1"/>
    </xf>
    <xf numFmtId="0" fontId="5" fillId="2" borderId="2" xfId="1" applyFont="1" applyFill="1" applyBorder="1" applyAlignment="1">
      <alignment horizontal="center" vertical="top"/>
    </xf>
    <xf numFmtId="0" fontId="1" fillId="2" borderId="2" xfId="0" applyFont="1" applyFill="1" applyBorder="1"/>
    <xf numFmtId="4" fontId="1" fillId="0" borderId="4" xfId="0" applyNumberFormat="1" applyFont="1" applyBorder="1"/>
    <xf numFmtId="4" fontId="0" fillId="0" borderId="2" xfId="0" applyNumberFormat="1" applyBorder="1"/>
    <xf numFmtId="4" fontId="23" fillId="0" borderId="2" xfId="0" applyNumberFormat="1" applyFont="1" applyBorder="1" applyAlignment="1">
      <alignment horizontal="left"/>
    </xf>
    <xf numFmtId="4" fontId="7" fillId="0" borderId="2" xfId="0" applyNumberFormat="1" applyFont="1" applyBorder="1" applyAlignment="1">
      <alignment horizontal="left"/>
    </xf>
    <xf numFmtId="1" fontId="1" fillId="0" borderId="2" xfId="0" applyNumberFormat="1" applyFont="1" applyBorder="1"/>
    <xf numFmtId="1" fontId="0" fillId="0" borderId="2" xfId="0" applyNumberFormat="1" applyBorder="1"/>
    <xf numFmtId="1" fontId="0" fillId="0" borderId="2" xfId="0" applyNumberFormat="1" applyFont="1" applyBorder="1"/>
    <xf numFmtId="4" fontId="4" fillId="0" borderId="6" xfId="0" applyNumberFormat="1" applyFont="1" applyBorder="1" applyAlignment="1">
      <alignment horizontal="left"/>
    </xf>
    <xf numFmtId="4" fontId="4" fillId="0" borderId="2" xfId="0" applyNumberFormat="1" applyFont="1" applyBorder="1" applyAlignment="1">
      <alignment horizontal="left"/>
    </xf>
    <xf numFmtId="4" fontId="13" fillId="0" borderId="6" xfId="0" applyNumberFormat="1" applyFont="1" applyBorder="1" applyAlignment="1">
      <alignment horizontal="left"/>
    </xf>
    <xf numFmtId="4" fontId="13" fillId="0" borderId="2" xfId="0" applyNumberFormat="1" applyFont="1" applyBorder="1" applyAlignment="1">
      <alignment horizontal="left"/>
    </xf>
    <xf numFmtId="4" fontId="3" fillId="0" borderId="6" xfId="0" applyNumberFormat="1" applyFont="1" applyBorder="1" applyAlignment="1">
      <alignment horizontal="left"/>
    </xf>
    <xf numFmtId="4" fontId="8" fillId="0" borderId="6" xfId="0" applyNumberFormat="1" applyFont="1" applyBorder="1" applyAlignment="1">
      <alignment horizontal="left"/>
    </xf>
    <xf numFmtId="4" fontId="8" fillId="2" borderId="6" xfId="0" applyNumberFormat="1" applyFont="1" applyFill="1" applyBorder="1" applyAlignment="1">
      <alignment horizontal="left"/>
    </xf>
    <xf numFmtId="4" fontId="8" fillId="0" borderId="2" xfId="0" applyNumberFormat="1" applyFont="1" applyBorder="1" applyAlignment="1">
      <alignment horizontal="left"/>
    </xf>
    <xf numFmtId="4" fontId="3" fillId="0" borderId="2" xfId="0" applyNumberFormat="1" applyFont="1" applyBorder="1" applyAlignment="1">
      <alignment horizontal="left"/>
    </xf>
    <xf numFmtId="4" fontId="1" fillId="0" borderId="16" xfId="0" applyNumberFormat="1" applyFont="1" applyBorder="1"/>
    <xf numFmtId="4" fontId="1" fillId="0" borderId="18" xfId="0" applyNumberFormat="1" applyFont="1" applyBorder="1"/>
    <xf numFmtId="1" fontId="4" fillId="0" borderId="2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" fontId="0" fillId="0" borderId="0" xfId="0" applyNumberFormat="1"/>
    <xf numFmtId="0" fontId="9" fillId="0" borderId="2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1" fontId="19" fillId="0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19" fillId="2" borderId="2" xfId="0" applyFont="1" applyFill="1" applyBorder="1" applyAlignment="1">
      <alignment horizontal="center" vertical="top"/>
    </xf>
    <xf numFmtId="0" fontId="19" fillId="2" borderId="2" xfId="0" applyFont="1" applyFill="1" applyBorder="1"/>
    <xf numFmtId="1" fontId="19" fillId="2" borderId="2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 applyProtection="1">
      <alignment horizontal="left" vertical="top" wrapText="1"/>
    </xf>
    <xf numFmtId="4" fontId="0" fillId="0" borderId="3" xfId="0" applyNumberFormat="1" applyFont="1" applyBorder="1"/>
    <xf numFmtId="3" fontId="9" fillId="0" borderId="2" xfId="0" applyNumberFormat="1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left" vertical="top" wrapText="1"/>
    </xf>
    <xf numFmtId="0" fontId="25" fillId="0" borderId="0" xfId="0" applyFont="1"/>
    <xf numFmtId="0" fontId="0" fillId="0" borderId="0" xfId="0" applyFont="1"/>
    <xf numFmtId="49" fontId="16" fillId="0" borderId="2" xfId="0" applyNumberFormat="1" applyFont="1" applyFill="1" applyBorder="1" applyAlignment="1" applyProtection="1">
      <alignment horizontal="left" vertical="top" wrapText="1"/>
    </xf>
    <xf numFmtId="4" fontId="26" fillId="0" borderId="2" xfId="0" applyNumberFormat="1" applyFont="1" applyBorder="1"/>
    <xf numFmtId="4" fontId="11" fillId="0" borderId="2" xfId="0" applyNumberFormat="1" applyFont="1" applyBorder="1"/>
    <xf numFmtId="49" fontId="26" fillId="0" borderId="2" xfId="0" applyNumberFormat="1" applyFont="1" applyFill="1" applyBorder="1" applyAlignment="1" applyProtection="1">
      <alignment horizontal="left" vertical="center" wrapText="1"/>
    </xf>
    <xf numFmtId="49" fontId="26" fillId="0" borderId="2" xfId="0" applyNumberFormat="1" applyFont="1" applyFill="1" applyBorder="1" applyAlignment="1" applyProtection="1">
      <alignment horizontal="center" vertical="center" wrapText="1"/>
    </xf>
    <xf numFmtId="0" fontId="26" fillId="0" borderId="2" xfId="0" applyFont="1" applyBorder="1" applyAlignment="1">
      <alignment horizontal="left" wrapText="1"/>
    </xf>
    <xf numFmtId="4" fontId="26" fillId="0" borderId="6" xfId="0" applyNumberFormat="1" applyFont="1" applyBorder="1" applyAlignment="1">
      <alignment horizontal="left"/>
    </xf>
    <xf numFmtId="1" fontId="26" fillId="0" borderId="2" xfId="0" applyNumberFormat="1" applyFont="1" applyBorder="1" applyAlignment="1">
      <alignment horizontal="center"/>
    </xf>
    <xf numFmtId="4" fontId="26" fillId="0" borderId="2" xfId="0" applyNumberFormat="1" applyFont="1" applyBorder="1" applyAlignment="1">
      <alignment horizontal="left"/>
    </xf>
    <xf numFmtId="0" fontId="16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/>
    </xf>
    <xf numFmtId="1" fontId="11" fillId="2" borderId="2" xfId="0" applyNumberFormat="1" applyFont="1" applyFill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left" wrapText="1"/>
    </xf>
    <xf numFmtId="0" fontId="27" fillId="0" borderId="2" xfId="0" applyFont="1" applyBorder="1" applyAlignment="1">
      <alignment horizontal="center" vertical="top"/>
    </xf>
    <xf numFmtId="0" fontId="27" fillId="0" borderId="2" xfId="0" applyFont="1" applyBorder="1"/>
    <xf numFmtId="4" fontId="28" fillId="0" borderId="6" xfId="0" applyNumberFormat="1" applyFont="1" applyBorder="1" applyAlignment="1">
      <alignment horizontal="left"/>
    </xf>
    <xf numFmtId="1" fontId="27" fillId="0" borderId="2" xfId="0" applyNumberFormat="1" applyFont="1" applyBorder="1" applyAlignment="1">
      <alignment horizontal="center"/>
    </xf>
    <xf numFmtId="4" fontId="28" fillId="0" borderId="2" xfId="0" applyNumberFormat="1" applyFont="1" applyBorder="1" applyAlignment="1">
      <alignment horizontal="left"/>
    </xf>
    <xf numFmtId="0" fontId="16" fillId="0" borderId="2" xfId="0" applyFont="1" applyBorder="1" applyAlignment="1">
      <alignment horizontal="left" wrapText="1"/>
    </xf>
    <xf numFmtId="0" fontId="16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/>
    </xf>
    <xf numFmtId="0" fontId="20" fillId="0" borderId="2" xfId="0" applyFont="1" applyBorder="1" applyAlignment="1">
      <alignment vertical="top" wrapText="1"/>
    </xf>
    <xf numFmtId="4" fontId="27" fillId="0" borderId="2" xfId="0" applyNumberFormat="1" applyFont="1" applyBorder="1"/>
    <xf numFmtId="0" fontId="16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2" borderId="0" xfId="0" applyFill="1"/>
    <xf numFmtId="49" fontId="2" fillId="2" borderId="2" xfId="0" applyNumberFormat="1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9" fontId="5" fillId="2" borderId="7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/>
    <xf numFmtId="0" fontId="8" fillId="2" borderId="3" xfId="0" applyFont="1" applyFill="1" applyBorder="1" applyAlignment="1">
      <alignment horizontal="center" wrapText="1"/>
    </xf>
    <xf numFmtId="49" fontId="13" fillId="2" borderId="3" xfId="0" applyNumberFormat="1" applyFont="1" applyFill="1" applyBorder="1"/>
    <xf numFmtId="0" fontId="0" fillId="2" borderId="3" xfId="0" applyFont="1" applyFill="1" applyBorder="1"/>
    <xf numFmtId="4" fontId="13" fillId="2" borderId="3" xfId="0" applyNumberFormat="1" applyFont="1" applyFill="1" applyBorder="1"/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0" fillId="2" borderId="2" xfId="0" applyFont="1" applyFill="1" applyBorder="1"/>
    <xf numFmtId="49" fontId="21" fillId="2" borderId="3" xfId="0" applyNumberFormat="1" applyFont="1" applyFill="1" applyBorder="1" applyAlignment="1">
      <alignment horizontal="left" vertical="top"/>
    </xf>
    <xf numFmtId="0" fontId="22" fillId="2" borderId="7" xfId="0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>
      <alignment horizontal="right"/>
    </xf>
    <xf numFmtId="4" fontId="4" fillId="2" borderId="3" xfId="0" applyNumberFormat="1" applyFont="1" applyFill="1" applyBorder="1"/>
    <xf numFmtId="49" fontId="14" fillId="2" borderId="3" xfId="0" applyNumberFormat="1" applyFont="1" applyFill="1" applyBorder="1" applyAlignment="1">
      <alignment horizontal="left" vertical="top"/>
    </xf>
    <xf numFmtId="0" fontId="15" fillId="2" borderId="7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 wrapText="1"/>
    </xf>
    <xf numFmtId="49" fontId="13" fillId="2" borderId="3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/>
    <xf numFmtId="49" fontId="1" fillId="2" borderId="4" xfId="0" applyNumberFormat="1" applyFont="1" applyFill="1" applyBorder="1"/>
    <xf numFmtId="49" fontId="30" fillId="3" borderId="2" xfId="0" applyNumberFormat="1" applyFont="1" applyFill="1" applyBorder="1" applyAlignment="1" applyProtection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top" wrapText="1"/>
    </xf>
    <xf numFmtId="0" fontId="31" fillId="0" borderId="7" xfId="0" applyFont="1" applyBorder="1" applyAlignment="1">
      <alignment horizontal="left" vertical="top" wrapText="1"/>
    </xf>
    <xf numFmtId="49" fontId="31" fillId="0" borderId="2" xfId="0" applyNumberFormat="1" applyFont="1" applyFill="1" applyBorder="1" applyAlignment="1" applyProtection="1">
      <alignment horizontal="center" vertical="center" wrapText="1"/>
    </xf>
    <xf numFmtId="0" fontId="31" fillId="0" borderId="8" xfId="0" applyFont="1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31" fillId="0" borderId="3" xfId="0" applyFont="1" applyBorder="1" applyAlignment="1">
      <alignment horizontal="left" vertical="top" wrapText="1"/>
    </xf>
    <xf numFmtId="49" fontId="31" fillId="0" borderId="3" xfId="0" applyNumberFormat="1" applyFont="1" applyFill="1" applyBorder="1" applyAlignment="1" applyProtection="1">
      <alignment horizontal="center" vertical="center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49" fontId="33" fillId="0" borderId="3" xfId="0" applyNumberFormat="1" applyFont="1" applyBorder="1" applyAlignment="1">
      <alignment horizontal="center" vertical="center"/>
    </xf>
    <xf numFmtId="0" fontId="6" fillId="0" borderId="0" xfId="0" applyFont="1"/>
    <xf numFmtId="4" fontId="32" fillId="3" borderId="2" xfId="0" applyNumberFormat="1" applyFont="1" applyFill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164" fontId="35" fillId="3" borderId="2" xfId="0" applyNumberFormat="1" applyFont="1" applyFill="1" applyBorder="1" applyAlignment="1">
      <alignment vertical="center"/>
    </xf>
    <xf numFmtId="164" fontId="29" fillId="0" borderId="3" xfId="0" applyNumberFormat="1" applyFont="1" applyBorder="1" applyAlignment="1">
      <alignment horizontal="right" vertical="center"/>
    </xf>
    <xf numFmtId="164" fontId="31" fillId="0" borderId="2" xfId="0" applyNumberFormat="1" applyFont="1" applyBorder="1" applyAlignment="1">
      <alignment horizontal="right" vertical="center" wrapText="1"/>
    </xf>
    <xf numFmtId="164" fontId="29" fillId="0" borderId="2" xfId="0" applyNumberFormat="1" applyFont="1" applyBorder="1" applyAlignment="1">
      <alignment horizontal="right" vertical="center"/>
    </xf>
    <xf numFmtId="164" fontId="31" fillId="0" borderId="2" xfId="0" applyNumberFormat="1" applyFont="1" applyBorder="1" applyAlignment="1">
      <alignment horizontal="right" vertical="center"/>
    </xf>
    <xf numFmtId="164" fontId="31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4" fontId="1" fillId="2" borderId="10" xfId="0" applyNumberFormat="1" applyFont="1" applyFill="1" applyBorder="1" applyAlignment="1">
      <alignment horizontal="right"/>
    </xf>
    <xf numFmtId="4" fontId="1" fillId="2" borderId="12" xfId="0" applyNumberFormat="1" applyFont="1" applyFill="1" applyBorder="1" applyAlignment="1">
      <alignment horizontal="right"/>
    </xf>
    <xf numFmtId="0" fontId="36" fillId="0" borderId="1" xfId="0" applyFont="1" applyBorder="1" applyAlignment="1">
      <alignment horizontal="right"/>
    </xf>
    <xf numFmtId="0" fontId="0" fillId="0" borderId="2" xfId="0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34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right" vertical="center"/>
    </xf>
    <xf numFmtId="4" fontId="32" fillId="3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1" fillId="0" borderId="1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68" zoomScale="150" zoomScaleNormal="150" workbookViewId="0">
      <selection activeCell="D75" sqref="D9:D75"/>
    </sheetView>
  </sheetViews>
  <sheetFormatPr defaultColWidth="11.453125" defaultRowHeight="14.5" x14ac:dyDescent="0.35"/>
  <cols>
    <col min="1" max="1" width="4.453125" customWidth="1"/>
    <col min="2" max="2" width="16.26953125" customWidth="1"/>
    <col min="3" max="3" width="7" customWidth="1"/>
    <col min="4" max="4" width="7.81640625" customWidth="1"/>
    <col min="5" max="5" width="10.453125" customWidth="1"/>
    <col min="6" max="6" width="8.54296875" customWidth="1"/>
    <col min="7" max="7" width="5.54296875" customWidth="1"/>
  </cols>
  <sheetData>
    <row r="1" spans="1:9" x14ac:dyDescent="0.35">
      <c r="A1" s="171"/>
      <c r="B1" s="171"/>
      <c r="C1" s="171"/>
      <c r="D1" s="171"/>
      <c r="E1" s="171"/>
      <c r="F1" s="171"/>
      <c r="G1" s="171"/>
      <c r="H1" s="171" t="s">
        <v>585</v>
      </c>
      <c r="I1" s="171"/>
    </row>
    <row r="2" spans="1:9" x14ac:dyDescent="0.35">
      <c r="A2" s="241" t="s">
        <v>737</v>
      </c>
      <c r="B2" s="241"/>
      <c r="C2" s="241"/>
      <c r="D2" s="241"/>
      <c r="E2" s="241"/>
      <c r="F2" s="241"/>
      <c r="G2" s="241"/>
      <c r="H2" s="241"/>
      <c r="I2" s="241"/>
    </row>
    <row r="3" spans="1:9" x14ac:dyDescent="0.35">
      <c r="A3" s="242" t="s">
        <v>588</v>
      </c>
      <c r="B3" s="242"/>
      <c r="C3" s="242"/>
      <c r="D3" s="242"/>
      <c r="E3" s="242"/>
      <c r="F3" s="242"/>
      <c r="G3" s="242"/>
      <c r="H3" s="242"/>
      <c r="I3" s="242"/>
    </row>
    <row r="4" spans="1:9" x14ac:dyDescent="0.35">
      <c r="A4" s="242"/>
      <c r="B4" s="242"/>
      <c r="C4" s="242"/>
      <c r="D4" s="242"/>
      <c r="E4" s="242"/>
      <c r="F4" s="242"/>
      <c r="G4" s="242"/>
      <c r="H4" s="242"/>
      <c r="I4" s="242"/>
    </row>
    <row r="5" spans="1:9" x14ac:dyDescent="0.35">
      <c r="A5" s="243" t="s">
        <v>16</v>
      </c>
      <c r="B5" s="243"/>
      <c r="C5" s="243"/>
      <c r="D5" s="243"/>
      <c r="E5" s="243"/>
      <c r="F5" s="243"/>
      <c r="G5" s="243"/>
      <c r="H5" s="243"/>
      <c r="I5" s="243"/>
    </row>
    <row r="6" spans="1:9" x14ac:dyDescent="0.35">
      <c r="A6" s="244" t="s">
        <v>735</v>
      </c>
      <c r="B6" s="244"/>
      <c r="C6" s="244"/>
      <c r="D6" s="244"/>
      <c r="E6" s="244"/>
      <c r="F6" s="244"/>
      <c r="G6" s="244"/>
      <c r="H6" s="244"/>
      <c r="I6" s="245"/>
    </row>
    <row r="7" spans="1:9" ht="34.5" x14ac:dyDescent="0.35">
      <c r="A7" s="172" t="s">
        <v>1</v>
      </c>
      <c r="B7" s="172" t="s">
        <v>2</v>
      </c>
      <c r="C7" s="172" t="s">
        <v>17</v>
      </c>
      <c r="D7" s="172" t="s">
        <v>18</v>
      </c>
      <c r="E7" s="173" t="s">
        <v>4</v>
      </c>
      <c r="F7" s="172" t="s">
        <v>5</v>
      </c>
      <c r="G7" s="172" t="s">
        <v>19</v>
      </c>
      <c r="H7" s="172" t="s">
        <v>20</v>
      </c>
      <c r="I7" s="172" t="s">
        <v>6</v>
      </c>
    </row>
    <row r="8" spans="1:9" x14ac:dyDescent="0.35">
      <c r="A8" s="174" t="s">
        <v>7</v>
      </c>
      <c r="B8" s="174" t="s">
        <v>8</v>
      </c>
      <c r="C8" s="174" t="s">
        <v>9</v>
      </c>
      <c r="D8" s="174" t="s">
        <v>21</v>
      </c>
      <c r="E8" s="174" t="s">
        <v>22</v>
      </c>
      <c r="F8" s="174" t="s">
        <v>23</v>
      </c>
      <c r="G8" s="174" t="s">
        <v>24</v>
      </c>
      <c r="H8" s="174" t="s">
        <v>25</v>
      </c>
      <c r="I8" s="174" t="s">
        <v>26</v>
      </c>
    </row>
    <row r="9" spans="1:9" x14ac:dyDescent="0.35">
      <c r="A9" s="175" t="s">
        <v>7</v>
      </c>
      <c r="B9" s="176" t="s">
        <v>27</v>
      </c>
      <c r="C9" s="177" t="s">
        <v>28</v>
      </c>
      <c r="D9" s="178"/>
      <c r="E9" s="179">
        <v>0</v>
      </c>
      <c r="F9" s="180"/>
      <c r="G9" s="181"/>
      <c r="H9" s="182"/>
      <c r="I9" s="182"/>
    </row>
    <row r="10" spans="1:9" x14ac:dyDescent="0.35">
      <c r="A10" s="175" t="s">
        <v>8</v>
      </c>
      <c r="B10" s="176" t="s">
        <v>29</v>
      </c>
      <c r="C10" s="183" t="s">
        <v>28</v>
      </c>
      <c r="D10" s="178"/>
      <c r="E10" s="184">
        <v>4</v>
      </c>
      <c r="F10" s="180"/>
      <c r="G10" s="185"/>
      <c r="H10" s="182"/>
      <c r="I10" s="182"/>
    </row>
    <row r="11" spans="1:9" ht="52" x14ac:dyDescent="0.35">
      <c r="A11" s="186">
        <f t="shared" ref="A11:A74" si="0">A10+1</f>
        <v>3</v>
      </c>
      <c r="B11" s="187" t="s">
        <v>601</v>
      </c>
      <c r="C11" s="188" t="s">
        <v>28</v>
      </c>
      <c r="D11" s="99">
        <v>20</v>
      </c>
      <c r="E11" s="99">
        <v>3.8</v>
      </c>
      <c r="F11" s="189" t="s">
        <v>288</v>
      </c>
      <c r="G11" s="99">
        <v>8</v>
      </c>
      <c r="H11" s="190">
        <v>6.08</v>
      </c>
      <c r="I11" s="190">
        <v>82.08</v>
      </c>
    </row>
    <row r="12" spans="1:9" x14ac:dyDescent="0.35">
      <c r="A12" s="191">
        <f t="shared" si="0"/>
        <v>4</v>
      </c>
      <c r="B12" s="192" t="s">
        <v>30</v>
      </c>
      <c r="C12" s="193" t="s">
        <v>31</v>
      </c>
      <c r="D12" s="178"/>
      <c r="E12" s="185">
        <v>1.2</v>
      </c>
      <c r="F12" s="180"/>
      <c r="G12" s="185"/>
      <c r="H12" s="182"/>
      <c r="I12" s="182"/>
    </row>
    <row r="13" spans="1:9" ht="78" x14ac:dyDescent="0.35">
      <c r="A13" s="186">
        <f t="shared" si="0"/>
        <v>5</v>
      </c>
      <c r="B13" s="187" t="s">
        <v>602</v>
      </c>
      <c r="C13" s="194" t="s">
        <v>31</v>
      </c>
      <c r="D13" s="99">
        <v>15</v>
      </c>
      <c r="E13" s="99">
        <v>1.8</v>
      </c>
      <c r="F13" s="189" t="s">
        <v>199</v>
      </c>
      <c r="G13" s="99">
        <v>5</v>
      </c>
      <c r="H13" s="190">
        <v>1.35</v>
      </c>
      <c r="I13" s="190">
        <v>28.35</v>
      </c>
    </row>
    <row r="14" spans="1:9" x14ac:dyDescent="0.35">
      <c r="A14" s="191">
        <f t="shared" si="0"/>
        <v>6</v>
      </c>
      <c r="B14" s="192" t="s">
        <v>32</v>
      </c>
      <c r="C14" s="195" t="s">
        <v>28</v>
      </c>
      <c r="D14" s="178"/>
      <c r="E14" s="185">
        <v>3.5</v>
      </c>
      <c r="F14" s="180"/>
      <c r="G14" s="185"/>
      <c r="H14" s="182"/>
      <c r="I14" s="182"/>
    </row>
    <row r="15" spans="1:9" ht="52" x14ac:dyDescent="0.35">
      <c r="A15" s="186">
        <f t="shared" si="0"/>
        <v>7</v>
      </c>
      <c r="B15" s="187" t="s">
        <v>603</v>
      </c>
      <c r="C15" s="196" t="s">
        <v>28</v>
      </c>
      <c r="D15" s="99">
        <v>65</v>
      </c>
      <c r="E15" s="99">
        <v>0.9</v>
      </c>
      <c r="F15" s="189" t="s">
        <v>716</v>
      </c>
      <c r="G15" s="99">
        <v>5</v>
      </c>
      <c r="H15" s="190">
        <v>2.93</v>
      </c>
      <c r="I15" s="190">
        <v>61.43</v>
      </c>
    </row>
    <row r="16" spans="1:9" ht="65" x14ac:dyDescent="0.35">
      <c r="A16" s="186">
        <f t="shared" si="0"/>
        <v>8</v>
      </c>
      <c r="B16" s="187" t="s">
        <v>604</v>
      </c>
      <c r="C16" s="196" t="s">
        <v>28</v>
      </c>
      <c r="D16" s="99">
        <v>110</v>
      </c>
      <c r="E16" s="99">
        <v>1.2</v>
      </c>
      <c r="F16" s="189" t="s">
        <v>390</v>
      </c>
      <c r="G16" s="99">
        <v>5</v>
      </c>
      <c r="H16" s="190">
        <v>6.6</v>
      </c>
      <c r="I16" s="190">
        <v>138.6</v>
      </c>
    </row>
    <row r="17" spans="1:10" ht="52" x14ac:dyDescent="0.35">
      <c r="A17" s="191">
        <f t="shared" si="0"/>
        <v>9</v>
      </c>
      <c r="B17" s="187" t="s">
        <v>605</v>
      </c>
      <c r="C17" s="196" t="s">
        <v>28</v>
      </c>
      <c r="D17" s="99"/>
      <c r="E17" s="99">
        <v>2</v>
      </c>
      <c r="F17" s="189"/>
      <c r="G17" s="99"/>
      <c r="H17" s="190"/>
      <c r="I17" s="190"/>
      <c r="J17" s="90"/>
    </row>
    <row r="18" spans="1:10" ht="39" x14ac:dyDescent="0.35">
      <c r="A18" s="186">
        <f t="shared" si="0"/>
        <v>10</v>
      </c>
      <c r="B18" s="187" t="s">
        <v>606</v>
      </c>
      <c r="C18" s="196" t="s">
        <v>28</v>
      </c>
      <c r="D18" s="99">
        <v>1</v>
      </c>
      <c r="E18" s="99">
        <v>10</v>
      </c>
      <c r="F18" s="189" t="s">
        <v>168</v>
      </c>
      <c r="G18" s="99">
        <v>5</v>
      </c>
      <c r="H18" s="190">
        <v>0.5</v>
      </c>
      <c r="I18" s="190">
        <v>10.5</v>
      </c>
    </row>
    <row r="19" spans="1:10" ht="39" x14ac:dyDescent="0.35">
      <c r="A19" s="186">
        <f t="shared" si="0"/>
        <v>11</v>
      </c>
      <c r="B19" s="187" t="s">
        <v>607</v>
      </c>
      <c r="C19" s="196" t="s">
        <v>28</v>
      </c>
      <c r="D19" s="99">
        <v>15</v>
      </c>
      <c r="E19" s="99">
        <v>7</v>
      </c>
      <c r="F19" s="189" t="s">
        <v>337</v>
      </c>
      <c r="G19" s="99">
        <v>8</v>
      </c>
      <c r="H19" s="190">
        <v>8.4</v>
      </c>
      <c r="I19" s="190">
        <v>113.4</v>
      </c>
    </row>
    <row r="20" spans="1:10" x14ac:dyDescent="0.35">
      <c r="A20" s="191">
        <f t="shared" si="0"/>
        <v>12</v>
      </c>
      <c r="B20" s="192" t="s">
        <v>36</v>
      </c>
      <c r="C20" s="195" t="s">
        <v>28</v>
      </c>
      <c r="D20" s="178"/>
      <c r="E20" s="185">
        <v>8</v>
      </c>
      <c r="F20" s="197"/>
      <c r="G20" s="185"/>
      <c r="H20" s="182"/>
      <c r="I20" s="182"/>
    </row>
    <row r="21" spans="1:10" ht="52" x14ac:dyDescent="0.35">
      <c r="A21" s="191">
        <f t="shared" si="0"/>
        <v>13</v>
      </c>
      <c r="B21" s="187" t="s">
        <v>608</v>
      </c>
      <c r="C21" s="196" t="s">
        <v>28</v>
      </c>
      <c r="D21" s="99">
        <v>5</v>
      </c>
      <c r="E21" s="99">
        <v>18</v>
      </c>
      <c r="F21" s="189" t="s">
        <v>310</v>
      </c>
      <c r="G21" s="99">
        <v>5</v>
      </c>
      <c r="H21" s="190">
        <v>4.5</v>
      </c>
      <c r="I21" s="190">
        <v>94.5</v>
      </c>
    </row>
    <row r="22" spans="1:10" ht="52" x14ac:dyDescent="0.35">
      <c r="A22" s="191">
        <f t="shared" si="0"/>
        <v>14</v>
      </c>
      <c r="B22" s="187" t="s">
        <v>609</v>
      </c>
      <c r="C22" s="196" t="s">
        <v>28</v>
      </c>
      <c r="D22" s="99">
        <v>16</v>
      </c>
      <c r="E22" s="99">
        <v>4.5</v>
      </c>
      <c r="F22" s="189" t="s">
        <v>281</v>
      </c>
      <c r="G22" s="99">
        <v>5</v>
      </c>
      <c r="H22" s="190">
        <v>3.6</v>
      </c>
      <c r="I22" s="190">
        <v>75.599999999999994</v>
      </c>
    </row>
    <row r="23" spans="1:10" ht="39" x14ac:dyDescent="0.35">
      <c r="A23" s="191">
        <f>A22+1</f>
        <v>15</v>
      </c>
      <c r="B23" s="187" t="s">
        <v>610</v>
      </c>
      <c r="C23" s="196" t="s">
        <v>28</v>
      </c>
      <c r="D23" s="99"/>
      <c r="E23" s="99">
        <v>5</v>
      </c>
      <c r="F23" s="189"/>
      <c r="G23" s="99"/>
      <c r="H23" s="190"/>
      <c r="I23" s="190"/>
    </row>
    <row r="24" spans="1:10" x14ac:dyDescent="0.35">
      <c r="A24" s="191">
        <f t="shared" si="0"/>
        <v>16</v>
      </c>
      <c r="B24" s="192" t="s">
        <v>38</v>
      </c>
      <c r="C24" s="195" t="s">
        <v>28</v>
      </c>
      <c r="D24" s="185"/>
      <c r="E24" s="185">
        <v>0</v>
      </c>
      <c r="F24" s="197"/>
      <c r="G24" s="185"/>
      <c r="H24" s="182"/>
      <c r="I24" s="182"/>
    </row>
    <row r="25" spans="1:10" x14ac:dyDescent="0.35">
      <c r="A25" s="191">
        <f t="shared" si="0"/>
        <v>17</v>
      </c>
      <c r="B25" s="192" t="s">
        <v>39</v>
      </c>
      <c r="C25" s="195" t="s">
        <v>28</v>
      </c>
      <c r="D25" s="185"/>
      <c r="E25" s="185">
        <v>3.8</v>
      </c>
      <c r="F25" s="197"/>
      <c r="G25" s="185"/>
      <c r="H25" s="182"/>
      <c r="I25" s="182"/>
    </row>
    <row r="26" spans="1:10" x14ac:dyDescent="0.35">
      <c r="A26" s="186">
        <f t="shared" si="0"/>
        <v>18</v>
      </c>
      <c r="B26" s="187" t="s">
        <v>40</v>
      </c>
      <c r="C26" s="196" t="s">
        <v>28</v>
      </c>
      <c r="D26" s="99">
        <v>8</v>
      </c>
      <c r="E26" s="99">
        <v>2.2000000000000002</v>
      </c>
      <c r="F26" s="189" t="s">
        <v>717</v>
      </c>
      <c r="G26" s="99">
        <v>5</v>
      </c>
      <c r="H26" s="190">
        <v>0.88</v>
      </c>
      <c r="I26" s="190">
        <v>18.48</v>
      </c>
    </row>
    <row r="27" spans="1:10" ht="52" x14ac:dyDescent="0.35">
      <c r="A27" s="186">
        <f t="shared" si="0"/>
        <v>19</v>
      </c>
      <c r="B27" s="187" t="s">
        <v>611</v>
      </c>
      <c r="C27" s="196" t="s">
        <v>28</v>
      </c>
      <c r="D27" s="99"/>
      <c r="E27" s="99">
        <v>3</v>
      </c>
      <c r="F27" s="189"/>
      <c r="G27" s="99"/>
      <c r="H27" s="190"/>
      <c r="I27" s="190"/>
    </row>
    <row r="28" spans="1:10" x14ac:dyDescent="0.35">
      <c r="A28" s="191">
        <f t="shared" si="0"/>
        <v>20</v>
      </c>
      <c r="B28" s="187" t="s">
        <v>42</v>
      </c>
      <c r="C28" s="196" t="s">
        <v>28</v>
      </c>
      <c r="D28" s="99"/>
      <c r="E28" s="99">
        <v>250</v>
      </c>
      <c r="F28" s="189"/>
      <c r="G28" s="99"/>
      <c r="H28" s="190"/>
      <c r="I28" s="190"/>
    </row>
    <row r="29" spans="1:10" ht="52" x14ac:dyDescent="0.35">
      <c r="A29" s="186">
        <f t="shared" si="0"/>
        <v>21</v>
      </c>
      <c r="B29" s="187" t="s">
        <v>612</v>
      </c>
      <c r="C29" s="196" t="s">
        <v>28</v>
      </c>
      <c r="D29" s="99">
        <v>500</v>
      </c>
      <c r="E29" s="99">
        <v>1.4</v>
      </c>
      <c r="F29" s="189" t="s">
        <v>718</v>
      </c>
      <c r="G29" s="99">
        <v>5</v>
      </c>
      <c r="H29" s="190">
        <v>35</v>
      </c>
      <c r="I29" s="190">
        <v>735</v>
      </c>
    </row>
    <row r="30" spans="1:10" ht="52" x14ac:dyDescent="0.35">
      <c r="A30" s="186">
        <f t="shared" si="0"/>
        <v>22</v>
      </c>
      <c r="B30" s="187" t="s">
        <v>44</v>
      </c>
      <c r="C30" s="196" t="s">
        <v>45</v>
      </c>
      <c r="D30" s="99">
        <v>2000</v>
      </c>
      <c r="E30" s="99">
        <v>0.4</v>
      </c>
      <c r="F30" s="189" t="s">
        <v>719</v>
      </c>
      <c r="G30" s="99">
        <v>5</v>
      </c>
      <c r="H30" s="190">
        <v>40</v>
      </c>
      <c r="I30" s="190">
        <v>840</v>
      </c>
    </row>
    <row r="31" spans="1:10" ht="52" x14ac:dyDescent="0.35">
      <c r="A31" s="186">
        <f t="shared" si="0"/>
        <v>23</v>
      </c>
      <c r="B31" s="187" t="s">
        <v>613</v>
      </c>
      <c r="C31" s="196" t="s">
        <v>28</v>
      </c>
      <c r="D31" s="99"/>
      <c r="E31" s="99">
        <v>2</v>
      </c>
      <c r="F31" s="189"/>
      <c r="G31" s="99"/>
      <c r="H31" s="190"/>
      <c r="I31" s="190"/>
    </row>
    <row r="32" spans="1:10" x14ac:dyDescent="0.35">
      <c r="A32" s="191">
        <f t="shared" si="0"/>
        <v>24</v>
      </c>
      <c r="B32" s="192" t="s">
        <v>46</v>
      </c>
      <c r="C32" s="195" t="s">
        <v>28</v>
      </c>
      <c r="D32" s="178"/>
      <c r="E32" s="185">
        <v>4.8</v>
      </c>
      <c r="F32" s="197"/>
      <c r="G32" s="185"/>
      <c r="H32" s="182"/>
      <c r="I32" s="182"/>
    </row>
    <row r="33" spans="1:9" ht="65" x14ac:dyDescent="0.35">
      <c r="A33" s="186">
        <f t="shared" si="0"/>
        <v>25</v>
      </c>
      <c r="B33" s="187" t="s">
        <v>614</v>
      </c>
      <c r="C33" s="198" t="s">
        <v>28</v>
      </c>
      <c r="D33" s="99">
        <v>60</v>
      </c>
      <c r="E33" s="99">
        <v>1.2</v>
      </c>
      <c r="F33" s="189" t="s">
        <v>281</v>
      </c>
      <c r="G33" s="99">
        <v>5</v>
      </c>
      <c r="H33" s="190">
        <v>3.6</v>
      </c>
      <c r="I33" s="190">
        <v>75.599999999999994</v>
      </c>
    </row>
    <row r="34" spans="1:9" ht="65" x14ac:dyDescent="0.35">
      <c r="A34" s="186">
        <f t="shared" si="0"/>
        <v>26</v>
      </c>
      <c r="B34" s="187" t="s">
        <v>615</v>
      </c>
      <c r="C34" s="196" t="s">
        <v>28</v>
      </c>
      <c r="D34" s="99">
        <v>20</v>
      </c>
      <c r="E34" s="99">
        <v>1.8</v>
      </c>
      <c r="F34" s="189" t="s">
        <v>217</v>
      </c>
      <c r="G34" s="99">
        <v>5</v>
      </c>
      <c r="H34" s="190">
        <v>1.8</v>
      </c>
      <c r="I34" s="190">
        <v>37.799999999999997</v>
      </c>
    </row>
    <row r="35" spans="1:9" ht="78" x14ac:dyDescent="0.35">
      <c r="A35" s="186">
        <f t="shared" si="0"/>
        <v>27</v>
      </c>
      <c r="B35" s="199" t="s">
        <v>616</v>
      </c>
      <c r="C35" s="196" t="s">
        <v>28</v>
      </c>
      <c r="D35" s="99"/>
      <c r="E35" s="99">
        <v>2.5</v>
      </c>
      <c r="F35" s="189"/>
      <c r="G35" s="99"/>
      <c r="H35" s="190"/>
      <c r="I35" s="190"/>
    </row>
    <row r="36" spans="1:9" ht="26" x14ac:dyDescent="0.35">
      <c r="A36" s="191">
        <f t="shared" si="0"/>
        <v>28</v>
      </c>
      <c r="B36" s="199" t="s">
        <v>47</v>
      </c>
      <c r="C36" s="196" t="s">
        <v>28</v>
      </c>
      <c r="D36" s="99">
        <v>35</v>
      </c>
      <c r="E36" s="99">
        <v>2.6</v>
      </c>
      <c r="F36" s="189" t="s">
        <v>311</v>
      </c>
      <c r="G36" s="99">
        <v>8</v>
      </c>
      <c r="H36" s="190">
        <v>7.28</v>
      </c>
      <c r="I36" s="190">
        <v>98.28</v>
      </c>
    </row>
    <row r="37" spans="1:9" ht="65" x14ac:dyDescent="0.35">
      <c r="A37" s="186">
        <f t="shared" si="0"/>
        <v>29</v>
      </c>
      <c r="B37" s="199" t="s">
        <v>617</v>
      </c>
      <c r="C37" s="200" t="s">
        <v>31</v>
      </c>
      <c r="D37" s="99">
        <v>23</v>
      </c>
      <c r="E37" s="99">
        <v>1.8</v>
      </c>
      <c r="F37" s="189" t="s">
        <v>720</v>
      </c>
      <c r="G37" s="99">
        <v>5</v>
      </c>
      <c r="H37" s="190">
        <v>2.0699999999999998</v>
      </c>
      <c r="I37" s="190">
        <v>43.47</v>
      </c>
    </row>
    <row r="38" spans="1:9" ht="65" x14ac:dyDescent="0.35">
      <c r="A38" s="186">
        <f t="shared" si="0"/>
        <v>30</v>
      </c>
      <c r="B38" s="199" t="s">
        <v>618</v>
      </c>
      <c r="C38" s="200" t="s">
        <v>31</v>
      </c>
      <c r="D38" s="99">
        <v>13</v>
      </c>
      <c r="E38" s="99">
        <v>1.8</v>
      </c>
      <c r="F38" s="189" t="s">
        <v>721</v>
      </c>
      <c r="G38" s="99">
        <v>5</v>
      </c>
      <c r="H38" s="190">
        <v>1.17</v>
      </c>
      <c r="I38" s="190">
        <v>24.57</v>
      </c>
    </row>
    <row r="39" spans="1:9" ht="52" x14ac:dyDescent="0.35">
      <c r="A39" s="186">
        <f t="shared" si="0"/>
        <v>31</v>
      </c>
      <c r="B39" s="199" t="s">
        <v>619</v>
      </c>
      <c r="C39" s="200" t="s">
        <v>31</v>
      </c>
      <c r="D39" s="99"/>
      <c r="E39" s="99">
        <v>2.5</v>
      </c>
      <c r="F39" s="189"/>
      <c r="G39" s="99"/>
      <c r="H39" s="190"/>
      <c r="I39" s="190"/>
    </row>
    <row r="40" spans="1:9" x14ac:dyDescent="0.35">
      <c r="A40" s="191">
        <f t="shared" si="0"/>
        <v>32</v>
      </c>
      <c r="B40" s="201" t="s">
        <v>48</v>
      </c>
      <c r="C40" s="202" t="s">
        <v>28</v>
      </c>
      <c r="D40" s="185">
        <v>20</v>
      </c>
      <c r="E40" s="185">
        <v>4</v>
      </c>
      <c r="F40" s="197" t="s">
        <v>295</v>
      </c>
      <c r="G40" s="185">
        <v>8</v>
      </c>
      <c r="H40" s="182">
        <v>6.4</v>
      </c>
      <c r="I40" s="182">
        <v>86.4</v>
      </c>
    </row>
    <row r="41" spans="1:9" x14ac:dyDescent="0.35">
      <c r="A41" s="191">
        <f t="shared" si="0"/>
        <v>33</v>
      </c>
      <c r="B41" s="201" t="s">
        <v>49</v>
      </c>
      <c r="C41" s="202" t="s">
        <v>28</v>
      </c>
      <c r="D41" s="178"/>
      <c r="E41" s="185">
        <v>4</v>
      </c>
      <c r="F41" s="197"/>
      <c r="G41" s="185"/>
      <c r="H41" s="182"/>
      <c r="I41" s="182"/>
    </row>
    <row r="42" spans="1:9" ht="39" x14ac:dyDescent="0.35">
      <c r="A42" s="186">
        <f t="shared" si="0"/>
        <v>34</v>
      </c>
      <c r="B42" s="199" t="s">
        <v>620</v>
      </c>
      <c r="C42" s="200" t="s">
        <v>50</v>
      </c>
      <c r="D42" s="99">
        <v>43</v>
      </c>
      <c r="E42" s="99">
        <v>0.9</v>
      </c>
      <c r="F42" s="189" t="s">
        <v>722</v>
      </c>
      <c r="G42" s="99">
        <v>5</v>
      </c>
      <c r="H42" s="190">
        <v>1.94</v>
      </c>
      <c r="I42" s="190">
        <v>40.64</v>
      </c>
    </row>
    <row r="43" spans="1:9" x14ac:dyDescent="0.35">
      <c r="A43" s="191">
        <f t="shared" si="0"/>
        <v>35</v>
      </c>
      <c r="B43" s="201" t="s">
        <v>51</v>
      </c>
      <c r="C43" s="202" t="s">
        <v>28</v>
      </c>
      <c r="D43" s="178"/>
      <c r="E43" s="185">
        <v>0</v>
      </c>
      <c r="F43" s="197"/>
      <c r="G43" s="185"/>
      <c r="H43" s="182"/>
      <c r="I43" s="182"/>
    </row>
    <row r="44" spans="1:9" ht="39" x14ac:dyDescent="0.35">
      <c r="A44" s="191">
        <f t="shared" si="0"/>
        <v>36</v>
      </c>
      <c r="B44" s="199" t="s">
        <v>621</v>
      </c>
      <c r="C44" s="198" t="s">
        <v>28</v>
      </c>
      <c r="D44" s="99"/>
      <c r="E44" s="99">
        <v>4</v>
      </c>
      <c r="F44" s="189"/>
      <c r="G44" s="99"/>
      <c r="H44" s="190"/>
      <c r="I44" s="190"/>
    </row>
    <row r="45" spans="1:9" ht="78" x14ac:dyDescent="0.35">
      <c r="A45" s="186">
        <f t="shared" si="0"/>
        <v>37</v>
      </c>
      <c r="B45" s="199" t="s">
        <v>622</v>
      </c>
      <c r="C45" s="198" t="s">
        <v>28</v>
      </c>
      <c r="D45" s="99">
        <v>150</v>
      </c>
      <c r="E45" s="99">
        <v>1</v>
      </c>
      <c r="F45" s="189" t="s">
        <v>424</v>
      </c>
      <c r="G45" s="99">
        <v>5</v>
      </c>
      <c r="H45" s="190">
        <v>15</v>
      </c>
      <c r="I45" s="190">
        <v>315</v>
      </c>
    </row>
    <row r="46" spans="1:9" x14ac:dyDescent="0.35">
      <c r="A46" s="191">
        <f t="shared" si="0"/>
        <v>38</v>
      </c>
      <c r="B46" s="201" t="s">
        <v>52</v>
      </c>
      <c r="C46" s="202" t="s">
        <v>28</v>
      </c>
      <c r="D46" s="178"/>
      <c r="E46" s="185">
        <v>10</v>
      </c>
      <c r="F46" s="197"/>
      <c r="G46" s="185"/>
      <c r="H46" s="182"/>
      <c r="I46" s="182"/>
    </row>
    <row r="47" spans="1:9" x14ac:dyDescent="0.35">
      <c r="A47" s="191">
        <f t="shared" si="0"/>
        <v>39</v>
      </c>
      <c r="B47" s="201" t="s">
        <v>53</v>
      </c>
      <c r="C47" s="202" t="s">
        <v>28</v>
      </c>
      <c r="D47" s="178"/>
      <c r="E47" s="185">
        <v>7</v>
      </c>
      <c r="F47" s="197"/>
      <c r="G47" s="185"/>
      <c r="H47" s="182"/>
      <c r="I47" s="182"/>
    </row>
    <row r="48" spans="1:9" ht="65" x14ac:dyDescent="0.35">
      <c r="A48" s="186">
        <f t="shared" si="0"/>
        <v>40</v>
      </c>
      <c r="B48" s="199" t="s">
        <v>623</v>
      </c>
      <c r="C48" s="200" t="s">
        <v>50</v>
      </c>
      <c r="D48" s="99">
        <v>20</v>
      </c>
      <c r="E48" s="99">
        <v>0.9</v>
      </c>
      <c r="F48" s="189" t="s">
        <v>184</v>
      </c>
      <c r="G48" s="99">
        <v>5</v>
      </c>
      <c r="H48" s="190">
        <v>0.9</v>
      </c>
      <c r="I48" s="190">
        <v>18.899999999999999</v>
      </c>
    </row>
    <row r="49" spans="1:9" ht="52" x14ac:dyDescent="0.35">
      <c r="A49" s="186">
        <f t="shared" si="0"/>
        <v>41</v>
      </c>
      <c r="B49" s="199" t="s">
        <v>624</v>
      </c>
      <c r="C49" s="198" t="s">
        <v>28</v>
      </c>
      <c r="D49" s="99">
        <v>15</v>
      </c>
      <c r="E49" s="99">
        <v>3.5</v>
      </c>
      <c r="F49" s="189" t="s">
        <v>723</v>
      </c>
      <c r="G49" s="99">
        <v>5</v>
      </c>
      <c r="H49" s="190">
        <v>2.63</v>
      </c>
      <c r="I49" s="190">
        <v>55.13</v>
      </c>
    </row>
    <row r="50" spans="1:9" ht="39" x14ac:dyDescent="0.35">
      <c r="A50" s="186">
        <f t="shared" si="0"/>
        <v>42</v>
      </c>
      <c r="B50" s="199" t="s">
        <v>625</v>
      </c>
      <c r="C50" s="198" t="s">
        <v>28</v>
      </c>
      <c r="D50" s="99"/>
      <c r="E50" s="99">
        <v>2</v>
      </c>
      <c r="F50" s="189"/>
      <c r="G50" s="99"/>
      <c r="H50" s="190"/>
      <c r="I50" s="190"/>
    </row>
    <row r="51" spans="1:9" ht="78" x14ac:dyDescent="0.35">
      <c r="A51" s="186">
        <f t="shared" si="0"/>
        <v>43</v>
      </c>
      <c r="B51" s="199" t="s">
        <v>626</v>
      </c>
      <c r="C51" s="198" t="s">
        <v>28</v>
      </c>
      <c r="D51" s="99"/>
      <c r="E51" s="99">
        <v>6.5</v>
      </c>
      <c r="F51" s="189"/>
      <c r="G51" s="99"/>
      <c r="H51" s="190"/>
      <c r="I51" s="190"/>
    </row>
    <row r="52" spans="1:9" ht="26" x14ac:dyDescent="0.35">
      <c r="A52" s="186">
        <f t="shared" si="0"/>
        <v>44</v>
      </c>
      <c r="B52" s="199" t="s">
        <v>54</v>
      </c>
      <c r="C52" s="198" t="s">
        <v>28</v>
      </c>
      <c r="D52" s="99">
        <v>40</v>
      </c>
      <c r="E52" s="99">
        <v>7</v>
      </c>
      <c r="F52" s="189" t="s">
        <v>724</v>
      </c>
      <c r="G52" s="99">
        <v>8</v>
      </c>
      <c r="H52" s="190">
        <v>22.4</v>
      </c>
      <c r="I52" s="190">
        <v>302.39999999999998</v>
      </c>
    </row>
    <row r="53" spans="1:9" ht="39" x14ac:dyDescent="0.35">
      <c r="A53" s="186">
        <f t="shared" si="0"/>
        <v>45</v>
      </c>
      <c r="B53" s="199" t="s">
        <v>627</v>
      </c>
      <c r="C53" s="198" t="s">
        <v>28</v>
      </c>
      <c r="D53" s="99">
        <v>50</v>
      </c>
      <c r="E53" s="99">
        <v>5.5</v>
      </c>
      <c r="F53" s="189" t="s">
        <v>725</v>
      </c>
      <c r="G53" s="99">
        <v>5</v>
      </c>
      <c r="H53" s="190">
        <v>13.75</v>
      </c>
      <c r="I53" s="190">
        <v>288.75</v>
      </c>
    </row>
    <row r="54" spans="1:9" x14ac:dyDescent="0.35">
      <c r="A54" s="186">
        <f t="shared" si="0"/>
        <v>46</v>
      </c>
      <c r="B54" s="201" t="s">
        <v>55</v>
      </c>
      <c r="C54" s="202" t="s">
        <v>28</v>
      </c>
      <c r="D54" s="178"/>
      <c r="E54" s="185">
        <v>25</v>
      </c>
      <c r="F54" s="197"/>
      <c r="G54" s="185"/>
      <c r="H54" s="182"/>
      <c r="I54" s="182"/>
    </row>
    <row r="55" spans="1:9" ht="52" x14ac:dyDescent="0.35">
      <c r="A55" s="186">
        <f t="shared" si="0"/>
        <v>47</v>
      </c>
      <c r="B55" s="199" t="s">
        <v>628</v>
      </c>
      <c r="C55" s="198" t="s">
        <v>28</v>
      </c>
      <c r="D55" s="99">
        <v>25</v>
      </c>
      <c r="E55" s="99">
        <v>6.5</v>
      </c>
      <c r="F55" s="189" t="s">
        <v>726</v>
      </c>
      <c r="G55" s="99">
        <v>5</v>
      </c>
      <c r="H55" s="190">
        <v>8.1300000000000008</v>
      </c>
      <c r="I55" s="190">
        <v>170.63</v>
      </c>
    </row>
    <row r="56" spans="1:9" ht="52" x14ac:dyDescent="0.35">
      <c r="A56" s="186">
        <f t="shared" si="0"/>
        <v>48</v>
      </c>
      <c r="B56" s="199" t="s">
        <v>629</v>
      </c>
      <c r="C56" s="198" t="s">
        <v>28</v>
      </c>
      <c r="D56" s="99"/>
      <c r="E56" s="99">
        <v>6</v>
      </c>
      <c r="F56" s="189"/>
      <c r="G56" s="99"/>
      <c r="H56" s="190"/>
      <c r="I56" s="190"/>
    </row>
    <row r="57" spans="1:9" ht="65" x14ac:dyDescent="0.35">
      <c r="A57" s="186">
        <f t="shared" si="0"/>
        <v>49</v>
      </c>
      <c r="B57" s="199" t="s">
        <v>630</v>
      </c>
      <c r="C57" s="198" t="s">
        <v>28</v>
      </c>
      <c r="D57" s="99">
        <v>18</v>
      </c>
      <c r="E57" s="99">
        <v>5.5</v>
      </c>
      <c r="F57" s="189" t="s">
        <v>326</v>
      </c>
      <c r="G57" s="99">
        <v>5</v>
      </c>
      <c r="H57" s="190">
        <v>4.95</v>
      </c>
      <c r="I57" s="190">
        <v>103.95</v>
      </c>
    </row>
    <row r="58" spans="1:9" ht="52" x14ac:dyDescent="0.35">
      <c r="A58" s="186">
        <f t="shared" si="0"/>
        <v>50</v>
      </c>
      <c r="B58" s="199" t="s">
        <v>631</v>
      </c>
      <c r="C58" s="198" t="s">
        <v>28</v>
      </c>
      <c r="D58" s="99">
        <v>20</v>
      </c>
      <c r="E58" s="99">
        <v>2.5</v>
      </c>
      <c r="F58" s="189" t="s">
        <v>243</v>
      </c>
      <c r="G58" s="99">
        <v>5</v>
      </c>
      <c r="H58" s="190">
        <v>2.5</v>
      </c>
      <c r="I58" s="190">
        <v>52.5</v>
      </c>
    </row>
    <row r="59" spans="1:9" ht="52" x14ac:dyDescent="0.35">
      <c r="A59" s="186">
        <f t="shared" si="0"/>
        <v>51</v>
      </c>
      <c r="B59" s="199" t="s">
        <v>632</v>
      </c>
      <c r="C59" s="198" t="s">
        <v>28</v>
      </c>
      <c r="D59" s="99">
        <v>20</v>
      </c>
      <c r="E59" s="99">
        <v>3.5</v>
      </c>
      <c r="F59" s="189" t="s">
        <v>277</v>
      </c>
      <c r="G59" s="99">
        <v>8</v>
      </c>
      <c r="H59" s="190">
        <v>5.6</v>
      </c>
      <c r="I59" s="190">
        <v>75.599999999999994</v>
      </c>
    </row>
    <row r="60" spans="1:9" ht="52" x14ac:dyDescent="0.35">
      <c r="A60" s="186">
        <f t="shared" si="0"/>
        <v>52</v>
      </c>
      <c r="B60" s="199" t="s">
        <v>633</v>
      </c>
      <c r="C60" s="198" t="s">
        <v>28</v>
      </c>
      <c r="D60" s="99">
        <v>115</v>
      </c>
      <c r="E60" s="99">
        <v>4</v>
      </c>
      <c r="F60" s="189" t="s">
        <v>727</v>
      </c>
      <c r="G60" s="99">
        <v>5</v>
      </c>
      <c r="H60" s="190">
        <v>23</v>
      </c>
      <c r="I60" s="190">
        <v>483</v>
      </c>
    </row>
    <row r="61" spans="1:9" x14ac:dyDescent="0.35">
      <c r="A61" s="191">
        <f t="shared" si="0"/>
        <v>53</v>
      </c>
      <c r="B61" s="201" t="s">
        <v>56</v>
      </c>
      <c r="C61" s="203" t="s">
        <v>31</v>
      </c>
      <c r="D61" s="185">
        <v>20</v>
      </c>
      <c r="E61" s="185">
        <v>1.5</v>
      </c>
      <c r="F61" s="197" t="s">
        <v>205</v>
      </c>
      <c r="G61" s="185">
        <v>5</v>
      </c>
      <c r="H61" s="182">
        <v>1.5</v>
      </c>
      <c r="I61" s="182">
        <v>31.5</v>
      </c>
    </row>
    <row r="62" spans="1:9" x14ac:dyDescent="0.35">
      <c r="A62" s="191">
        <f t="shared" si="0"/>
        <v>54</v>
      </c>
      <c r="B62" s="201" t="s">
        <v>57</v>
      </c>
      <c r="C62" s="202" t="s">
        <v>28</v>
      </c>
      <c r="D62" s="178"/>
      <c r="E62" s="185">
        <v>0</v>
      </c>
      <c r="F62" s="197"/>
      <c r="G62" s="185"/>
      <c r="H62" s="182"/>
      <c r="I62" s="182"/>
    </row>
    <row r="63" spans="1:9" x14ac:dyDescent="0.35">
      <c r="A63" s="191">
        <f t="shared" si="0"/>
        <v>55</v>
      </c>
      <c r="B63" s="201" t="s">
        <v>58</v>
      </c>
      <c r="C63" s="202" t="s">
        <v>28</v>
      </c>
      <c r="D63" s="178"/>
      <c r="E63" s="185">
        <v>2.5</v>
      </c>
      <c r="F63" s="197"/>
      <c r="G63" s="185"/>
      <c r="H63" s="182"/>
      <c r="I63" s="182"/>
    </row>
    <row r="64" spans="1:9" s="90" customFormat="1" ht="39" x14ac:dyDescent="0.35">
      <c r="A64" s="186">
        <f t="shared" si="0"/>
        <v>56</v>
      </c>
      <c r="B64" s="199" t="s">
        <v>634</v>
      </c>
      <c r="C64" s="200" t="s">
        <v>50</v>
      </c>
      <c r="D64" s="99">
        <v>35</v>
      </c>
      <c r="E64" s="99">
        <v>1</v>
      </c>
      <c r="F64" s="189" t="s">
        <v>215</v>
      </c>
      <c r="G64" s="99">
        <v>5</v>
      </c>
      <c r="H64" s="190">
        <v>1.75</v>
      </c>
      <c r="I64" s="190">
        <v>36.75</v>
      </c>
    </row>
    <row r="65" spans="1:9" s="90" customFormat="1" ht="65" x14ac:dyDescent="0.35">
      <c r="A65" s="186">
        <f t="shared" si="0"/>
        <v>57</v>
      </c>
      <c r="B65" s="199" t="s">
        <v>635</v>
      </c>
      <c r="C65" s="200" t="s">
        <v>31</v>
      </c>
      <c r="D65" s="99">
        <v>35</v>
      </c>
      <c r="E65" s="99">
        <v>3</v>
      </c>
      <c r="F65" s="189" t="s">
        <v>337</v>
      </c>
      <c r="G65" s="99">
        <v>5</v>
      </c>
      <c r="H65" s="190">
        <v>5.25</v>
      </c>
      <c r="I65" s="190">
        <v>110.25</v>
      </c>
    </row>
    <row r="66" spans="1:9" s="90" customFormat="1" ht="52" x14ac:dyDescent="0.35">
      <c r="A66" s="186">
        <f t="shared" si="0"/>
        <v>58</v>
      </c>
      <c r="B66" s="199" t="s">
        <v>636</v>
      </c>
      <c r="C66" s="200" t="s">
        <v>31</v>
      </c>
      <c r="D66" s="99">
        <v>35</v>
      </c>
      <c r="E66" s="99">
        <v>2</v>
      </c>
      <c r="F66" s="189" t="s">
        <v>277</v>
      </c>
      <c r="G66" s="99">
        <v>5</v>
      </c>
      <c r="H66" s="190">
        <v>3.5</v>
      </c>
      <c r="I66" s="190">
        <v>73.5</v>
      </c>
    </row>
    <row r="67" spans="1:9" s="90" customFormat="1" ht="52" x14ac:dyDescent="0.35">
      <c r="A67" s="186">
        <f t="shared" si="0"/>
        <v>59</v>
      </c>
      <c r="B67" s="199" t="s">
        <v>637</v>
      </c>
      <c r="C67" s="198" t="s">
        <v>28</v>
      </c>
      <c r="D67" s="99">
        <v>18</v>
      </c>
      <c r="E67" s="99">
        <v>2.5</v>
      </c>
      <c r="F67" s="189" t="s">
        <v>233</v>
      </c>
      <c r="G67" s="99">
        <v>5</v>
      </c>
      <c r="H67" s="190">
        <v>2.25</v>
      </c>
      <c r="I67" s="190">
        <v>47.25</v>
      </c>
    </row>
    <row r="68" spans="1:9" x14ac:dyDescent="0.35">
      <c r="A68" s="191">
        <f t="shared" si="0"/>
        <v>60</v>
      </c>
      <c r="B68" s="201" t="s">
        <v>59</v>
      </c>
      <c r="C68" s="202" t="s">
        <v>28</v>
      </c>
      <c r="D68" s="178"/>
      <c r="E68" s="185">
        <v>18</v>
      </c>
      <c r="F68" s="197"/>
      <c r="G68" s="185"/>
      <c r="H68" s="182"/>
      <c r="I68" s="182"/>
    </row>
    <row r="69" spans="1:9" ht="39" x14ac:dyDescent="0.35">
      <c r="A69" s="186">
        <f t="shared" si="0"/>
        <v>61</v>
      </c>
      <c r="B69" s="199" t="s">
        <v>638</v>
      </c>
      <c r="C69" s="200" t="s">
        <v>50</v>
      </c>
      <c r="D69" s="99">
        <v>40</v>
      </c>
      <c r="E69" s="99">
        <v>0.9</v>
      </c>
      <c r="F69" s="189" t="s">
        <v>217</v>
      </c>
      <c r="G69" s="99">
        <v>5</v>
      </c>
      <c r="H69" s="190">
        <v>1.8</v>
      </c>
      <c r="I69" s="190">
        <v>37.799999999999997</v>
      </c>
    </row>
    <row r="70" spans="1:9" ht="39" x14ac:dyDescent="0.35">
      <c r="A70" s="186">
        <f t="shared" si="0"/>
        <v>62</v>
      </c>
      <c r="B70" s="199" t="s">
        <v>639</v>
      </c>
      <c r="C70" s="198" t="s">
        <v>28</v>
      </c>
      <c r="D70" s="99"/>
      <c r="E70" s="99">
        <v>2</v>
      </c>
      <c r="F70" s="189"/>
      <c r="G70" s="99"/>
      <c r="H70" s="190"/>
      <c r="I70" s="190"/>
    </row>
    <row r="71" spans="1:9" x14ac:dyDescent="0.35">
      <c r="A71" s="191">
        <f t="shared" si="0"/>
        <v>63</v>
      </c>
      <c r="B71" s="201" t="s">
        <v>60</v>
      </c>
      <c r="C71" s="202" t="s">
        <v>28</v>
      </c>
      <c r="D71" s="185">
        <v>20</v>
      </c>
      <c r="E71" s="185">
        <v>5</v>
      </c>
      <c r="F71" s="197" t="s">
        <v>328</v>
      </c>
      <c r="G71" s="185">
        <v>5</v>
      </c>
      <c r="H71" s="182">
        <v>5</v>
      </c>
      <c r="I71" s="182">
        <v>105</v>
      </c>
    </row>
    <row r="72" spans="1:9" x14ac:dyDescent="0.35">
      <c r="A72" s="191">
        <f t="shared" si="0"/>
        <v>64</v>
      </c>
      <c r="B72" s="201" t="s">
        <v>61</v>
      </c>
      <c r="C72" s="202" t="s">
        <v>28</v>
      </c>
      <c r="D72" s="178"/>
      <c r="E72" s="185">
        <v>14</v>
      </c>
      <c r="F72" s="197"/>
      <c r="G72" s="185"/>
      <c r="H72" s="182"/>
      <c r="I72" s="182"/>
    </row>
    <row r="73" spans="1:9" x14ac:dyDescent="0.35">
      <c r="A73" s="191">
        <f t="shared" si="0"/>
        <v>65</v>
      </c>
      <c r="B73" s="201" t="s">
        <v>62</v>
      </c>
      <c r="C73" s="202" t="s">
        <v>28</v>
      </c>
      <c r="D73" s="178"/>
      <c r="E73" s="185">
        <v>0</v>
      </c>
      <c r="F73" s="197"/>
      <c r="G73" s="185"/>
      <c r="H73" s="182"/>
      <c r="I73" s="182"/>
    </row>
    <row r="74" spans="1:9" ht="65" x14ac:dyDescent="0.35">
      <c r="A74" s="186">
        <f t="shared" si="0"/>
        <v>66</v>
      </c>
      <c r="B74" s="204" t="s">
        <v>640</v>
      </c>
      <c r="C74" s="198" t="s">
        <v>28</v>
      </c>
      <c r="D74" s="99">
        <v>1000</v>
      </c>
      <c r="E74" s="99">
        <v>0.7</v>
      </c>
      <c r="F74" s="189" t="s">
        <v>718</v>
      </c>
      <c r="G74" s="99">
        <v>5</v>
      </c>
      <c r="H74" s="190">
        <v>35</v>
      </c>
      <c r="I74" s="190">
        <v>735</v>
      </c>
    </row>
    <row r="75" spans="1:9" ht="52.5" thickBot="1" x14ac:dyDescent="0.4">
      <c r="A75" s="186">
        <f t="shared" ref="A75" si="1">A74+1</f>
        <v>67</v>
      </c>
      <c r="B75" s="205" t="s">
        <v>641</v>
      </c>
      <c r="C75" s="206" t="s">
        <v>28</v>
      </c>
      <c r="D75" s="99"/>
      <c r="E75" s="207">
        <v>0.7</v>
      </c>
      <c r="F75" s="189"/>
      <c r="G75" s="99"/>
      <c r="H75" s="190"/>
      <c r="I75" s="190"/>
    </row>
    <row r="76" spans="1:9" ht="15" thickBot="1" x14ac:dyDescent="0.4">
      <c r="A76" s="246" t="s">
        <v>13</v>
      </c>
      <c r="B76" s="247"/>
      <c r="C76" s="247"/>
      <c r="D76" s="247"/>
      <c r="E76" s="248"/>
      <c r="F76" s="208"/>
      <c r="G76" s="249">
        <f>SUM(G11:G75)</f>
        <v>198</v>
      </c>
      <c r="H76" s="250"/>
      <c r="I76" s="58">
        <f>SUM(I9:I75)</f>
        <v>5647.6100000000006</v>
      </c>
    </row>
    <row r="78" spans="1:9" x14ac:dyDescent="0.35">
      <c r="A78" s="239" t="s">
        <v>599</v>
      </c>
      <c r="B78" s="240"/>
      <c r="C78" s="240"/>
      <c r="D78" s="240"/>
      <c r="E78" s="240"/>
      <c r="F78" s="240"/>
      <c r="G78" s="240"/>
      <c r="H78" s="240"/>
      <c r="I78" s="240"/>
    </row>
    <row r="79" spans="1:9" x14ac:dyDescent="0.35">
      <c r="A79" s="240"/>
      <c r="B79" s="240"/>
      <c r="C79" s="240"/>
      <c r="D79" s="240"/>
      <c r="E79" s="240"/>
      <c r="F79" s="240"/>
      <c r="G79" s="240"/>
      <c r="H79" s="240"/>
      <c r="I79" s="240"/>
    </row>
    <row r="80" spans="1:9" x14ac:dyDescent="0.35">
      <c r="A80" s="240"/>
      <c r="B80" s="240"/>
      <c r="C80" s="240"/>
      <c r="D80" s="240"/>
      <c r="E80" s="240"/>
      <c r="F80" s="240"/>
      <c r="G80" s="240"/>
      <c r="H80" s="240"/>
      <c r="I80" s="240"/>
    </row>
    <row r="81" spans="1:9" x14ac:dyDescent="0.35">
      <c r="A81" s="240"/>
      <c r="B81" s="240"/>
      <c r="C81" s="240"/>
      <c r="D81" s="240"/>
      <c r="E81" s="240"/>
      <c r="F81" s="240"/>
      <c r="G81" s="240"/>
      <c r="H81" s="240"/>
      <c r="I81" s="240"/>
    </row>
    <row r="82" spans="1:9" x14ac:dyDescent="0.35">
      <c r="A82" s="240"/>
      <c r="B82" s="240"/>
      <c r="C82" s="240"/>
      <c r="D82" s="240"/>
      <c r="E82" s="240"/>
      <c r="F82" s="240"/>
      <c r="G82" s="240"/>
      <c r="H82" s="240"/>
      <c r="I82" s="240"/>
    </row>
    <row r="83" spans="1:9" x14ac:dyDescent="0.35">
      <c r="A83" s="240"/>
      <c r="B83" s="240"/>
      <c r="C83" s="240"/>
      <c r="D83" s="240"/>
      <c r="E83" s="240"/>
      <c r="F83" s="240"/>
      <c r="G83" s="240"/>
      <c r="H83" s="240"/>
      <c r="I83" s="240"/>
    </row>
    <row r="84" spans="1:9" x14ac:dyDescent="0.35">
      <c r="A84" s="240"/>
      <c r="B84" s="240"/>
      <c r="C84" s="240"/>
      <c r="D84" s="240"/>
      <c r="E84" s="240"/>
      <c r="F84" s="240"/>
      <c r="G84" s="240"/>
      <c r="H84" s="240"/>
      <c r="I84" s="240"/>
    </row>
    <row r="85" spans="1:9" x14ac:dyDescent="0.35">
      <c r="A85" s="240"/>
      <c r="B85" s="240"/>
      <c r="C85" s="240"/>
      <c r="D85" s="240"/>
      <c r="E85" s="240"/>
      <c r="F85" s="240"/>
      <c r="G85" s="240"/>
      <c r="H85" s="240"/>
      <c r="I85" s="240"/>
    </row>
  </sheetData>
  <mergeCells count="7">
    <mergeCell ref="A78:I85"/>
    <mergeCell ref="A2:I2"/>
    <mergeCell ref="A3:I4"/>
    <mergeCell ref="A5:I5"/>
    <mergeCell ref="A6:I6"/>
    <mergeCell ref="A76:E76"/>
    <mergeCell ref="G76:H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zoomScale="150" zoomScaleNormal="150" workbookViewId="0">
      <selection activeCell="N16" sqref="N16"/>
    </sheetView>
  </sheetViews>
  <sheetFormatPr defaultColWidth="11.453125" defaultRowHeight="14.5" x14ac:dyDescent="0.35"/>
  <cols>
    <col min="1" max="1" width="4.7265625" style="170" customWidth="1"/>
    <col min="2" max="2" width="22.453125" customWidth="1"/>
    <col min="3" max="3" width="5.453125" customWidth="1"/>
    <col min="4" max="5" width="5.54296875" hidden="1" customWidth="1"/>
    <col min="6" max="6" width="8" hidden="1" customWidth="1"/>
    <col min="7" max="7" width="7.81640625" hidden="1" customWidth="1"/>
    <col min="8" max="8" width="7.81640625" customWidth="1"/>
    <col min="9" max="9" width="12.81640625" customWidth="1"/>
    <col min="10" max="10" width="11.26953125" customWidth="1"/>
    <col min="11" max="11" width="5.7265625" customWidth="1"/>
    <col min="12" max="12" width="9.54296875" customWidth="1"/>
  </cols>
  <sheetData>
    <row r="1" spans="1:13" x14ac:dyDescent="0.35">
      <c r="L1" s="251" t="s">
        <v>750</v>
      </c>
      <c r="M1" s="251"/>
    </row>
    <row r="2" spans="1:13" ht="32.25" customHeight="1" x14ac:dyDescent="0.35">
      <c r="A2" s="254" t="s">
        <v>748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3" x14ac:dyDescent="0.35">
      <c r="A3" s="255" t="s">
        <v>744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7"/>
    </row>
    <row r="4" spans="1:13" x14ac:dyDescent="0.35">
      <c r="A4" s="258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60"/>
    </row>
    <row r="5" spans="1:13" ht="34.5" x14ac:dyDescent="0.35">
      <c r="A5" s="209" t="s">
        <v>1</v>
      </c>
      <c r="B5" s="209" t="s">
        <v>2</v>
      </c>
      <c r="C5" s="209" t="s">
        <v>17</v>
      </c>
      <c r="D5" s="209" t="s">
        <v>739</v>
      </c>
      <c r="E5" s="209" t="s">
        <v>740</v>
      </c>
      <c r="F5" s="209" t="s">
        <v>741</v>
      </c>
      <c r="G5" s="209" t="s">
        <v>742</v>
      </c>
      <c r="H5" s="209" t="s">
        <v>743</v>
      </c>
      <c r="I5" s="210" t="s">
        <v>745</v>
      </c>
      <c r="J5" s="209" t="s">
        <v>746</v>
      </c>
      <c r="K5" s="209" t="s">
        <v>19</v>
      </c>
      <c r="L5" s="209" t="s">
        <v>20</v>
      </c>
      <c r="M5" s="209" t="s">
        <v>747</v>
      </c>
    </row>
    <row r="6" spans="1:13" s="219" customFormat="1" ht="13" x14ac:dyDescent="0.3">
      <c r="A6" s="217" t="s">
        <v>7</v>
      </c>
      <c r="B6" s="218" t="s">
        <v>29</v>
      </c>
      <c r="C6" s="213" t="s">
        <v>28</v>
      </c>
      <c r="D6" s="223">
        <v>115</v>
      </c>
      <c r="E6" s="224"/>
      <c r="F6" s="223"/>
      <c r="G6" s="223"/>
      <c r="H6" s="225">
        <f t="shared" ref="H6:H57" si="0">D6+E6+F6+G6</f>
        <v>115</v>
      </c>
      <c r="I6" s="235"/>
      <c r="J6" s="234"/>
      <c r="K6" s="223"/>
      <c r="L6" s="234"/>
      <c r="M6" s="234"/>
    </row>
    <row r="7" spans="1:13" s="219" customFormat="1" ht="13" x14ac:dyDescent="0.3">
      <c r="A7" s="220" t="s">
        <v>8</v>
      </c>
      <c r="B7" s="211" t="s">
        <v>696</v>
      </c>
      <c r="C7" s="213" t="s">
        <v>28</v>
      </c>
      <c r="D7" s="223">
        <v>20</v>
      </c>
      <c r="E7" s="224">
        <v>20</v>
      </c>
      <c r="F7" s="223">
        <v>44</v>
      </c>
      <c r="G7" s="223">
        <v>44</v>
      </c>
      <c r="H7" s="225">
        <f t="shared" si="0"/>
        <v>128</v>
      </c>
      <c r="I7" s="236"/>
      <c r="J7" s="234"/>
      <c r="K7" s="223"/>
      <c r="L7" s="234"/>
      <c r="M7" s="234"/>
    </row>
    <row r="8" spans="1:13" s="219" customFormat="1" ht="25" x14ac:dyDescent="0.3">
      <c r="A8" s="217" t="s">
        <v>9</v>
      </c>
      <c r="B8" s="211" t="s">
        <v>751</v>
      </c>
      <c r="C8" s="226" t="s">
        <v>31</v>
      </c>
      <c r="D8" s="223">
        <v>15</v>
      </c>
      <c r="E8" s="224">
        <v>15</v>
      </c>
      <c r="F8" s="223">
        <v>20</v>
      </c>
      <c r="G8" s="223">
        <v>10</v>
      </c>
      <c r="H8" s="225">
        <f t="shared" si="0"/>
        <v>60</v>
      </c>
      <c r="I8" s="236"/>
      <c r="J8" s="234"/>
      <c r="K8" s="223"/>
      <c r="L8" s="234"/>
      <c r="M8" s="234"/>
    </row>
    <row r="9" spans="1:13" s="219" customFormat="1" ht="13" x14ac:dyDescent="0.3">
      <c r="A9" s="220" t="s">
        <v>21</v>
      </c>
      <c r="B9" s="211" t="s">
        <v>752</v>
      </c>
      <c r="C9" s="226" t="s">
        <v>28</v>
      </c>
      <c r="D9" s="223">
        <v>10</v>
      </c>
      <c r="E9" s="224"/>
      <c r="F9" s="223"/>
      <c r="G9" s="223"/>
      <c r="H9" s="225">
        <f t="shared" si="0"/>
        <v>10</v>
      </c>
      <c r="I9" s="236"/>
      <c r="J9" s="234"/>
      <c r="K9" s="223"/>
      <c r="L9" s="234"/>
      <c r="M9" s="234"/>
    </row>
    <row r="10" spans="1:13" s="219" customFormat="1" ht="37.5" x14ac:dyDescent="0.3">
      <c r="A10" s="217" t="s">
        <v>22</v>
      </c>
      <c r="B10" s="211" t="s">
        <v>697</v>
      </c>
      <c r="C10" s="226" t="s">
        <v>28</v>
      </c>
      <c r="D10" s="223">
        <v>65</v>
      </c>
      <c r="E10" s="224">
        <v>65</v>
      </c>
      <c r="F10" s="223">
        <v>160</v>
      </c>
      <c r="G10" s="223">
        <v>160</v>
      </c>
      <c r="H10" s="225">
        <f t="shared" si="0"/>
        <v>450</v>
      </c>
      <c r="I10" s="236"/>
      <c r="J10" s="234"/>
      <c r="K10" s="223"/>
      <c r="L10" s="234"/>
      <c r="M10" s="234"/>
    </row>
    <row r="11" spans="1:13" s="219" customFormat="1" ht="13" x14ac:dyDescent="0.3">
      <c r="A11" s="220" t="s">
        <v>23</v>
      </c>
      <c r="B11" s="211" t="s">
        <v>33</v>
      </c>
      <c r="C11" s="226" t="s">
        <v>28</v>
      </c>
      <c r="D11" s="223">
        <v>110</v>
      </c>
      <c r="E11" s="224">
        <v>110</v>
      </c>
      <c r="F11" s="223">
        <v>45</v>
      </c>
      <c r="G11" s="223">
        <v>42</v>
      </c>
      <c r="H11" s="225">
        <f t="shared" si="0"/>
        <v>307</v>
      </c>
      <c r="I11" s="236"/>
      <c r="J11" s="234"/>
      <c r="K11" s="223"/>
      <c r="L11" s="234"/>
      <c r="M11" s="234"/>
    </row>
    <row r="12" spans="1:13" s="219" customFormat="1" ht="13" x14ac:dyDescent="0.3">
      <c r="A12" s="217" t="s">
        <v>24</v>
      </c>
      <c r="B12" s="211" t="s">
        <v>34</v>
      </c>
      <c r="C12" s="226" t="s">
        <v>28</v>
      </c>
      <c r="D12" s="223"/>
      <c r="E12" s="224"/>
      <c r="F12" s="223">
        <v>2</v>
      </c>
      <c r="G12" s="223"/>
      <c r="H12" s="225">
        <f t="shared" si="0"/>
        <v>2</v>
      </c>
      <c r="I12" s="236"/>
      <c r="J12" s="234"/>
      <c r="K12" s="223"/>
      <c r="L12" s="234"/>
      <c r="M12" s="234"/>
    </row>
    <row r="13" spans="1:13" s="219" customFormat="1" ht="13" x14ac:dyDescent="0.3">
      <c r="A13" s="220" t="s">
        <v>25</v>
      </c>
      <c r="B13" s="211" t="s">
        <v>753</v>
      </c>
      <c r="C13" s="226" t="s">
        <v>28</v>
      </c>
      <c r="D13" s="223"/>
      <c r="E13" s="224">
        <v>1</v>
      </c>
      <c r="F13" s="223">
        <v>1</v>
      </c>
      <c r="G13" s="223">
        <v>2</v>
      </c>
      <c r="H13" s="225">
        <f t="shared" si="0"/>
        <v>4</v>
      </c>
      <c r="I13" s="236"/>
      <c r="J13" s="234"/>
      <c r="K13" s="223"/>
      <c r="L13" s="234"/>
      <c r="M13" s="234"/>
    </row>
    <row r="14" spans="1:13" s="219" customFormat="1" ht="13" x14ac:dyDescent="0.3">
      <c r="A14" s="217" t="s">
        <v>26</v>
      </c>
      <c r="B14" s="211" t="s">
        <v>35</v>
      </c>
      <c r="C14" s="226" t="s">
        <v>28</v>
      </c>
      <c r="D14" s="223">
        <v>15</v>
      </c>
      <c r="E14" s="224">
        <v>15</v>
      </c>
      <c r="F14" s="223">
        <v>18</v>
      </c>
      <c r="G14" s="223">
        <v>15</v>
      </c>
      <c r="H14" s="225">
        <f t="shared" si="0"/>
        <v>63</v>
      </c>
      <c r="I14" s="236"/>
      <c r="J14" s="234"/>
      <c r="K14" s="223"/>
      <c r="L14" s="234"/>
      <c r="M14" s="234"/>
    </row>
    <row r="15" spans="1:13" s="219" customFormat="1" ht="13" x14ac:dyDescent="0.3">
      <c r="A15" s="220" t="s">
        <v>168</v>
      </c>
      <c r="B15" s="211" t="s">
        <v>36</v>
      </c>
      <c r="C15" s="226" t="s">
        <v>28</v>
      </c>
      <c r="D15" s="223">
        <v>10</v>
      </c>
      <c r="E15" s="224"/>
      <c r="F15" s="223"/>
      <c r="G15" s="223"/>
      <c r="H15" s="225">
        <f t="shared" si="0"/>
        <v>10</v>
      </c>
      <c r="I15" s="236"/>
      <c r="J15" s="234"/>
      <c r="K15" s="223"/>
      <c r="L15" s="234"/>
      <c r="M15" s="234"/>
    </row>
    <row r="16" spans="1:13" s="219" customFormat="1" ht="37.5" x14ac:dyDescent="0.3">
      <c r="A16" s="217" t="s">
        <v>170</v>
      </c>
      <c r="B16" s="211" t="s">
        <v>754</v>
      </c>
      <c r="C16" s="226" t="s">
        <v>28</v>
      </c>
      <c r="D16" s="223">
        <v>5</v>
      </c>
      <c r="E16" s="224">
        <v>5</v>
      </c>
      <c r="F16" s="223">
        <v>2</v>
      </c>
      <c r="G16" s="223">
        <v>1.5</v>
      </c>
      <c r="H16" s="225">
        <f t="shared" si="0"/>
        <v>13.5</v>
      </c>
      <c r="I16" s="236"/>
      <c r="J16" s="234"/>
      <c r="K16" s="223"/>
      <c r="L16" s="234"/>
      <c r="M16" s="234"/>
    </row>
    <row r="17" spans="1:14" s="219" customFormat="1" ht="13" x14ac:dyDescent="0.3">
      <c r="A17" s="220" t="s">
        <v>172</v>
      </c>
      <c r="B17" s="211" t="s">
        <v>37</v>
      </c>
      <c r="C17" s="226" t="s">
        <v>28</v>
      </c>
      <c r="D17" s="223">
        <v>16</v>
      </c>
      <c r="E17" s="224">
        <v>16</v>
      </c>
      <c r="F17" s="223">
        <v>60</v>
      </c>
      <c r="G17" s="223">
        <v>60</v>
      </c>
      <c r="H17" s="225">
        <f t="shared" si="0"/>
        <v>152</v>
      </c>
      <c r="I17" s="236"/>
      <c r="J17" s="234"/>
      <c r="K17" s="223"/>
      <c r="L17" s="234"/>
      <c r="M17" s="234"/>
    </row>
    <row r="18" spans="1:14" s="219" customFormat="1" ht="37.5" x14ac:dyDescent="0.3">
      <c r="A18" s="217" t="s">
        <v>174</v>
      </c>
      <c r="B18" s="211" t="s">
        <v>755</v>
      </c>
      <c r="C18" s="226" t="s">
        <v>28</v>
      </c>
      <c r="D18" s="223">
        <v>15</v>
      </c>
      <c r="E18" s="224"/>
      <c r="F18" s="223">
        <v>8</v>
      </c>
      <c r="G18" s="223">
        <v>8</v>
      </c>
      <c r="H18" s="225">
        <f t="shared" si="0"/>
        <v>31</v>
      </c>
      <c r="I18" s="236"/>
      <c r="J18" s="234"/>
      <c r="K18" s="223"/>
      <c r="L18" s="234"/>
      <c r="M18" s="234"/>
    </row>
    <row r="19" spans="1:14" s="219" customFormat="1" ht="13" x14ac:dyDescent="0.3">
      <c r="A19" s="220" t="s">
        <v>176</v>
      </c>
      <c r="B19" s="211" t="s">
        <v>40</v>
      </c>
      <c r="C19" s="226" t="s">
        <v>28</v>
      </c>
      <c r="D19" s="223">
        <v>8</v>
      </c>
      <c r="E19" s="224">
        <v>8</v>
      </c>
      <c r="F19" s="223">
        <v>49</v>
      </c>
      <c r="G19" s="223">
        <v>48</v>
      </c>
      <c r="H19" s="225">
        <f t="shared" si="0"/>
        <v>113</v>
      </c>
      <c r="I19" s="236"/>
      <c r="J19" s="234"/>
      <c r="K19" s="223"/>
      <c r="L19" s="234"/>
      <c r="M19" s="234"/>
    </row>
    <row r="20" spans="1:14" s="219" customFormat="1" ht="13" x14ac:dyDescent="0.3">
      <c r="A20" s="217" t="s">
        <v>178</v>
      </c>
      <c r="B20" s="211" t="s">
        <v>41</v>
      </c>
      <c r="C20" s="226" t="s">
        <v>28</v>
      </c>
      <c r="D20" s="223">
        <v>13</v>
      </c>
      <c r="E20" s="224"/>
      <c r="F20" s="223">
        <v>35</v>
      </c>
      <c r="G20" s="223">
        <v>35</v>
      </c>
      <c r="H20" s="225">
        <f t="shared" si="0"/>
        <v>83</v>
      </c>
      <c r="I20" s="236"/>
      <c r="J20" s="234"/>
      <c r="K20" s="223"/>
      <c r="L20" s="234"/>
      <c r="M20" s="234"/>
    </row>
    <row r="21" spans="1:14" s="219" customFormat="1" ht="25" x14ac:dyDescent="0.3">
      <c r="A21" s="220" t="s">
        <v>180</v>
      </c>
      <c r="B21" s="211" t="s">
        <v>756</v>
      </c>
      <c r="C21" s="226" t="s">
        <v>28</v>
      </c>
      <c r="D21" s="223"/>
      <c r="E21" s="224"/>
      <c r="F21" s="223">
        <v>0.2</v>
      </c>
      <c r="G21" s="223">
        <v>0</v>
      </c>
      <c r="H21" s="225">
        <f t="shared" si="0"/>
        <v>0.2</v>
      </c>
      <c r="I21" s="236"/>
      <c r="J21" s="234"/>
      <c r="K21" s="223"/>
      <c r="L21" s="234"/>
      <c r="M21" s="234"/>
    </row>
    <row r="22" spans="1:14" s="219" customFormat="1" ht="13" x14ac:dyDescent="0.3">
      <c r="A22" s="217" t="s">
        <v>182</v>
      </c>
      <c r="B22" s="211" t="s">
        <v>43</v>
      </c>
      <c r="C22" s="226" t="s">
        <v>28</v>
      </c>
      <c r="D22" s="223">
        <v>500</v>
      </c>
      <c r="E22" s="224">
        <v>500</v>
      </c>
      <c r="F22" s="223">
        <v>200</v>
      </c>
      <c r="G22" s="223">
        <v>180</v>
      </c>
      <c r="H22" s="225">
        <f t="shared" si="0"/>
        <v>1380</v>
      </c>
      <c r="I22" s="236"/>
      <c r="J22" s="234"/>
      <c r="K22" s="223"/>
      <c r="L22" s="234"/>
      <c r="M22" s="234"/>
    </row>
    <row r="23" spans="1:14" s="219" customFormat="1" ht="37.5" x14ac:dyDescent="0.3">
      <c r="A23" s="220" t="s">
        <v>184</v>
      </c>
      <c r="B23" s="211" t="s">
        <v>757</v>
      </c>
      <c r="C23" s="226" t="s">
        <v>45</v>
      </c>
      <c r="D23" s="223">
        <v>2000</v>
      </c>
      <c r="E23" s="224">
        <v>2000</v>
      </c>
      <c r="F23" s="223">
        <v>1200</v>
      </c>
      <c r="G23" s="223">
        <v>1130</v>
      </c>
      <c r="H23" s="225">
        <f t="shared" si="0"/>
        <v>6330</v>
      </c>
      <c r="I23" s="236"/>
      <c r="J23" s="234"/>
      <c r="K23" s="223"/>
      <c r="L23" s="234"/>
      <c r="M23" s="234"/>
    </row>
    <row r="24" spans="1:14" s="219" customFormat="1" ht="37.5" x14ac:dyDescent="0.3">
      <c r="A24" s="217" t="s">
        <v>186</v>
      </c>
      <c r="B24" s="211" t="s">
        <v>676</v>
      </c>
      <c r="C24" s="226" t="s">
        <v>28</v>
      </c>
      <c r="D24" s="223">
        <v>10</v>
      </c>
      <c r="E24" s="224"/>
      <c r="F24" s="223">
        <v>18</v>
      </c>
      <c r="G24" s="223">
        <v>14</v>
      </c>
      <c r="H24" s="225">
        <f t="shared" si="0"/>
        <v>42</v>
      </c>
      <c r="I24" s="236"/>
      <c r="J24" s="234"/>
      <c r="K24" s="223"/>
      <c r="L24" s="234"/>
      <c r="M24" s="234"/>
    </row>
    <row r="25" spans="1:14" s="219" customFormat="1" ht="37.5" x14ac:dyDescent="0.3">
      <c r="A25" s="220" t="s">
        <v>188</v>
      </c>
      <c r="B25" s="211" t="s">
        <v>677</v>
      </c>
      <c r="C25" s="228" t="s">
        <v>28</v>
      </c>
      <c r="D25" s="223">
        <v>60</v>
      </c>
      <c r="E25" s="224">
        <v>60</v>
      </c>
      <c r="F25" s="223">
        <v>33</v>
      </c>
      <c r="G25" s="223">
        <v>33</v>
      </c>
      <c r="H25" s="225">
        <f t="shared" si="0"/>
        <v>186</v>
      </c>
      <c r="I25" s="236"/>
      <c r="J25" s="234"/>
      <c r="K25" s="223"/>
      <c r="L25" s="234"/>
      <c r="M25" s="234"/>
    </row>
    <row r="26" spans="1:14" s="219" customFormat="1" ht="25" x14ac:dyDescent="0.3">
      <c r="A26" s="217" t="s">
        <v>190</v>
      </c>
      <c r="B26" s="211" t="s">
        <v>678</v>
      </c>
      <c r="C26" s="226" t="s">
        <v>28</v>
      </c>
      <c r="D26" s="223">
        <v>20</v>
      </c>
      <c r="E26" s="224">
        <v>20</v>
      </c>
      <c r="F26" s="223">
        <v>12</v>
      </c>
      <c r="G26" s="223">
        <v>12</v>
      </c>
      <c r="H26" s="225">
        <f t="shared" si="0"/>
        <v>64</v>
      </c>
      <c r="I26" s="236"/>
      <c r="J26" s="234"/>
      <c r="K26" s="223"/>
      <c r="L26" s="234"/>
      <c r="M26" s="234"/>
    </row>
    <row r="27" spans="1:14" s="219" customFormat="1" ht="50" x14ac:dyDescent="0.3">
      <c r="A27" s="220" t="s">
        <v>192</v>
      </c>
      <c r="B27" s="212" t="s">
        <v>679</v>
      </c>
      <c r="C27" s="226" t="s">
        <v>28</v>
      </c>
      <c r="D27" s="223">
        <v>50</v>
      </c>
      <c r="E27" s="224"/>
      <c r="F27" s="223">
        <v>225</v>
      </c>
      <c r="G27" s="223">
        <v>230</v>
      </c>
      <c r="H27" s="225">
        <f t="shared" si="0"/>
        <v>505</v>
      </c>
      <c r="I27" s="236"/>
      <c r="J27" s="234"/>
      <c r="K27" s="223"/>
      <c r="L27" s="234"/>
      <c r="M27" s="234"/>
    </row>
    <row r="28" spans="1:14" s="219" customFormat="1" ht="25" x14ac:dyDescent="0.3">
      <c r="A28" s="217" t="s">
        <v>193</v>
      </c>
      <c r="B28" s="212" t="s">
        <v>47</v>
      </c>
      <c r="C28" s="226" t="s">
        <v>28</v>
      </c>
      <c r="D28" s="223">
        <v>35</v>
      </c>
      <c r="E28" s="224">
        <v>35</v>
      </c>
      <c r="F28" s="223">
        <v>3</v>
      </c>
      <c r="G28" s="223"/>
      <c r="H28" s="225">
        <f t="shared" si="0"/>
        <v>73</v>
      </c>
      <c r="I28" s="236"/>
      <c r="J28" s="234"/>
      <c r="K28" s="227"/>
      <c r="L28" s="234"/>
      <c r="M28" s="234"/>
    </row>
    <row r="29" spans="1:14" s="219" customFormat="1" ht="50" x14ac:dyDescent="0.3">
      <c r="A29" s="220" t="s">
        <v>194</v>
      </c>
      <c r="B29" s="212" t="s">
        <v>680</v>
      </c>
      <c r="C29" s="228" t="s">
        <v>31</v>
      </c>
      <c r="D29" s="223">
        <v>23</v>
      </c>
      <c r="E29" s="224">
        <v>23</v>
      </c>
      <c r="F29" s="223">
        <v>33</v>
      </c>
      <c r="G29" s="223">
        <v>32</v>
      </c>
      <c r="H29" s="225">
        <f t="shared" si="0"/>
        <v>111</v>
      </c>
      <c r="I29" s="237"/>
      <c r="J29" s="234"/>
      <c r="K29" s="229"/>
      <c r="L29" s="234"/>
      <c r="M29" s="234"/>
      <c r="N29" s="221"/>
    </row>
    <row r="30" spans="1:14" s="219" customFormat="1" ht="37.5" x14ac:dyDescent="0.3">
      <c r="A30" s="217" t="s">
        <v>195</v>
      </c>
      <c r="B30" s="212" t="s">
        <v>681</v>
      </c>
      <c r="C30" s="228" t="s">
        <v>31</v>
      </c>
      <c r="D30" s="223">
        <v>13</v>
      </c>
      <c r="E30" s="224">
        <v>13</v>
      </c>
      <c r="F30" s="223">
        <v>110</v>
      </c>
      <c r="G30" s="223">
        <v>110</v>
      </c>
      <c r="H30" s="225">
        <f t="shared" si="0"/>
        <v>246</v>
      </c>
      <c r="I30" s="236"/>
      <c r="J30" s="234"/>
      <c r="K30" s="223"/>
      <c r="L30" s="234"/>
      <c r="M30" s="234"/>
    </row>
    <row r="31" spans="1:14" s="219" customFormat="1" ht="25" x14ac:dyDescent="0.3">
      <c r="A31" s="220" t="s">
        <v>197</v>
      </c>
      <c r="B31" s="212" t="s">
        <v>758</v>
      </c>
      <c r="C31" s="228" t="s">
        <v>31</v>
      </c>
      <c r="D31" s="223"/>
      <c r="E31" s="224"/>
      <c r="F31" s="223">
        <v>24</v>
      </c>
      <c r="G31" s="223">
        <v>24</v>
      </c>
      <c r="H31" s="225">
        <f t="shared" si="0"/>
        <v>48</v>
      </c>
      <c r="I31" s="236"/>
      <c r="J31" s="234"/>
      <c r="K31" s="223"/>
      <c r="L31" s="234"/>
      <c r="M31" s="234"/>
    </row>
    <row r="32" spans="1:14" s="219" customFormat="1" ht="13" x14ac:dyDescent="0.3">
      <c r="A32" s="217" t="s">
        <v>199</v>
      </c>
      <c r="B32" s="212" t="s">
        <v>48</v>
      </c>
      <c r="C32" s="228" t="s">
        <v>28</v>
      </c>
      <c r="D32" s="223">
        <v>20</v>
      </c>
      <c r="E32" s="224">
        <v>20</v>
      </c>
      <c r="F32" s="223"/>
      <c r="G32" s="223"/>
      <c r="H32" s="225">
        <f t="shared" si="0"/>
        <v>40</v>
      </c>
      <c r="I32" s="236"/>
      <c r="J32" s="234"/>
      <c r="K32" s="223"/>
      <c r="L32" s="234"/>
      <c r="M32" s="234"/>
    </row>
    <row r="33" spans="1:13" s="219" customFormat="1" ht="37.5" x14ac:dyDescent="0.3">
      <c r="A33" s="220" t="s">
        <v>201</v>
      </c>
      <c r="B33" s="212" t="s">
        <v>682</v>
      </c>
      <c r="C33" s="228" t="s">
        <v>50</v>
      </c>
      <c r="D33" s="223">
        <v>43</v>
      </c>
      <c r="E33" s="224">
        <v>43</v>
      </c>
      <c r="F33" s="223">
        <v>175</v>
      </c>
      <c r="G33" s="223">
        <v>173</v>
      </c>
      <c r="H33" s="225">
        <f t="shared" si="0"/>
        <v>434</v>
      </c>
      <c r="I33" s="236"/>
      <c r="J33" s="234"/>
      <c r="K33" s="223"/>
      <c r="L33" s="234"/>
      <c r="M33" s="234"/>
    </row>
    <row r="34" spans="1:13" s="219" customFormat="1" ht="25" x14ac:dyDescent="0.3">
      <c r="A34" s="217" t="s">
        <v>203</v>
      </c>
      <c r="B34" s="212" t="s">
        <v>759</v>
      </c>
      <c r="C34" s="228" t="s">
        <v>28</v>
      </c>
      <c r="D34" s="223">
        <v>10</v>
      </c>
      <c r="E34" s="224"/>
      <c r="F34" s="223">
        <v>30</v>
      </c>
      <c r="G34" s="223">
        <v>25</v>
      </c>
      <c r="H34" s="225">
        <f t="shared" si="0"/>
        <v>65</v>
      </c>
      <c r="I34" s="236"/>
      <c r="J34" s="234"/>
      <c r="K34" s="223"/>
      <c r="L34" s="234"/>
      <c r="M34" s="234"/>
    </row>
    <row r="35" spans="1:13" s="219" customFormat="1" ht="37.5" x14ac:dyDescent="0.3">
      <c r="A35" s="220" t="s">
        <v>205</v>
      </c>
      <c r="B35" s="212" t="s">
        <v>683</v>
      </c>
      <c r="C35" s="228" t="s">
        <v>28</v>
      </c>
      <c r="D35" s="223">
        <v>150</v>
      </c>
      <c r="E35" s="224">
        <v>150</v>
      </c>
      <c r="F35" s="223">
        <v>300</v>
      </c>
      <c r="G35" s="223">
        <v>280</v>
      </c>
      <c r="H35" s="225">
        <f t="shared" si="0"/>
        <v>880</v>
      </c>
      <c r="I35" s="236"/>
      <c r="J35" s="234"/>
      <c r="K35" s="223"/>
      <c r="L35" s="234"/>
      <c r="M35" s="234"/>
    </row>
    <row r="36" spans="1:13" s="219" customFormat="1" ht="13" x14ac:dyDescent="0.3">
      <c r="A36" s="217" t="s">
        <v>207</v>
      </c>
      <c r="B36" s="212" t="s">
        <v>52</v>
      </c>
      <c r="C36" s="228" t="s">
        <v>28</v>
      </c>
      <c r="D36" s="223">
        <v>6</v>
      </c>
      <c r="E36" s="224"/>
      <c r="F36" s="223"/>
      <c r="G36" s="223"/>
      <c r="H36" s="225">
        <f t="shared" si="0"/>
        <v>6</v>
      </c>
      <c r="I36" s="236"/>
      <c r="J36" s="234"/>
      <c r="K36" s="227"/>
      <c r="L36" s="234"/>
      <c r="M36" s="234"/>
    </row>
    <row r="37" spans="1:13" s="219" customFormat="1" ht="37.5" x14ac:dyDescent="0.3">
      <c r="A37" s="220" t="s">
        <v>209</v>
      </c>
      <c r="B37" s="212" t="s">
        <v>684</v>
      </c>
      <c r="C37" s="228" t="s">
        <v>50</v>
      </c>
      <c r="D37" s="223">
        <v>20</v>
      </c>
      <c r="E37" s="224">
        <v>20</v>
      </c>
      <c r="F37" s="223">
        <v>93</v>
      </c>
      <c r="G37" s="223">
        <v>92</v>
      </c>
      <c r="H37" s="225">
        <f t="shared" si="0"/>
        <v>225</v>
      </c>
      <c r="I37" s="236"/>
      <c r="J37" s="234"/>
      <c r="K37" s="223"/>
      <c r="L37" s="234"/>
      <c r="M37" s="234"/>
    </row>
    <row r="38" spans="1:13" s="219" customFormat="1" ht="25" x14ac:dyDescent="0.3">
      <c r="A38" s="217" t="s">
        <v>211</v>
      </c>
      <c r="B38" s="212" t="s">
        <v>760</v>
      </c>
      <c r="C38" s="228" t="s">
        <v>28</v>
      </c>
      <c r="D38" s="223">
        <v>15</v>
      </c>
      <c r="E38" s="224">
        <v>15</v>
      </c>
      <c r="F38" s="223">
        <v>15</v>
      </c>
      <c r="G38" s="223">
        <v>18</v>
      </c>
      <c r="H38" s="225">
        <f t="shared" si="0"/>
        <v>63</v>
      </c>
      <c r="I38" s="236"/>
      <c r="J38" s="234"/>
      <c r="K38" s="223"/>
      <c r="L38" s="234"/>
      <c r="M38" s="234"/>
    </row>
    <row r="39" spans="1:13" s="219" customFormat="1" ht="25" x14ac:dyDescent="0.3">
      <c r="A39" s="220" t="s">
        <v>213</v>
      </c>
      <c r="B39" s="212" t="s">
        <v>685</v>
      </c>
      <c r="C39" s="228" t="s">
        <v>28</v>
      </c>
      <c r="D39" s="223"/>
      <c r="E39" s="224"/>
      <c r="F39" s="223">
        <v>26</v>
      </c>
      <c r="G39" s="223">
        <v>25</v>
      </c>
      <c r="H39" s="225">
        <f t="shared" si="0"/>
        <v>51</v>
      </c>
      <c r="I39" s="236"/>
      <c r="J39" s="234"/>
      <c r="K39" s="223"/>
      <c r="L39" s="234"/>
      <c r="M39" s="234"/>
    </row>
    <row r="40" spans="1:13" s="219" customFormat="1" ht="62.5" x14ac:dyDescent="0.3">
      <c r="A40" s="217" t="s">
        <v>215</v>
      </c>
      <c r="B40" s="212" t="s">
        <v>686</v>
      </c>
      <c r="C40" s="228" t="s">
        <v>28</v>
      </c>
      <c r="D40" s="223"/>
      <c r="E40" s="224"/>
      <c r="F40" s="223">
        <v>35</v>
      </c>
      <c r="G40" s="223">
        <v>35</v>
      </c>
      <c r="H40" s="225">
        <f t="shared" si="0"/>
        <v>70</v>
      </c>
      <c r="I40" s="236"/>
      <c r="J40" s="234"/>
      <c r="K40" s="223"/>
      <c r="L40" s="234"/>
      <c r="M40" s="234"/>
    </row>
    <row r="41" spans="1:13" s="219" customFormat="1" ht="25" x14ac:dyDescent="0.3">
      <c r="A41" s="220" t="s">
        <v>217</v>
      </c>
      <c r="B41" s="212" t="s">
        <v>54</v>
      </c>
      <c r="C41" s="228" t="s">
        <v>28</v>
      </c>
      <c r="D41" s="223">
        <v>40</v>
      </c>
      <c r="E41" s="224">
        <v>40</v>
      </c>
      <c r="F41" s="223">
        <v>3</v>
      </c>
      <c r="G41" s="223">
        <v>2</v>
      </c>
      <c r="H41" s="225">
        <f t="shared" si="0"/>
        <v>85</v>
      </c>
      <c r="I41" s="236"/>
      <c r="J41" s="234"/>
      <c r="K41" s="223"/>
      <c r="L41" s="234"/>
      <c r="M41" s="234"/>
    </row>
    <row r="42" spans="1:13" s="219" customFormat="1" ht="37.5" x14ac:dyDescent="0.3">
      <c r="A42" s="217" t="s">
        <v>219</v>
      </c>
      <c r="B42" s="212" t="s">
        <v>761</v>
      </c>
      <c r="C42" s="228" t="s">
        <v>28</v>
      </c>
      <c r="D42" s="223">
        <v>50</v>
      </c>
      <c r="E42" s="224">
        <v>50</v>
      </c>
      <c r="F42" s="223">
        <v>120</v>
      </c>
      <c r="G42" s="223">
        <v>110</v>
      </c>
      <c r="H42" s="225">
        <f t="shared" si="0"/>
        <v>330</v>
      </c>
      <c r="I42" s="236"/>
      <c r="J42" s="234"/>
      <c r="K42" s="227"/>
      <c r="L42" s="234"/>
      <c r="M42" s="234"/>
    </row>
    <row r="43" spans="1:13" s="219" customFormat="1" ht="37.5" x14ac:dyDescent="0.3">
      <c r="A43" s="220" t="s">
        <v>221</v>
      </c>
      <c r="B43" s="212" t="s">
        <v>762</v>
      </c>
      <c r="C43" s="228" t="s">
        <v>28</v>
      </c>
      <c r="D43" s="223">
        <v>25</v>
      </c>
      <c r="E43" s="224">
        <v>25</v>
      </c>
      <c r="F43" s="223">
        <v>15</v>
      </c>
      <c r="G43" s="223">
        <v>17</v>
      </c>
      <c r="H43" s="225">
        <f t="shared" si="0"/>
        <v>82</v>
      </c>
      <c r="I43" s="236"/>
      <c r="J43" s="234"/>
      <c r="K43" s="223"/>
      <c r="L43" s="234"/>
      <c r="M43" s="234"/>
    </row>
    <row r="44" spans="1:13" s="219" customFormat="1" ht="25" x14ac:dyDescent="0.3">
      <c r="A44" s="217" t="s">
        <v>223</v>
      </c>
      <c r="B44" s="212" t="s">
        <v>763</v>
      </c>
      <c r="C44" s="228" t="s">
        <v>28</v>
      </c>
      <c r="D44" s="223"/>
      <c r="E44" s="224"/>
      <c r="F44" s="223">
        <v>14</v>
      </c>
      <c r="G44" s="223">
        <v>15</v>
      </c>
      <c r="H44" s="225">
        <f t="shared" si="0"/>
        <v>29</v>
      </c>
      <c r="I44" s="236"/>
      <c r="J44" s="234"/>
      <c r="K44" s="223"/>
      <c r="L44" s="234"/>
      <c r="M44" s="234"/>
    </row>
    <row r="45" spans="1:13" s="219" customFormat="1" ht="37.5" x14ac:dyDescent="0.3">
      <c r="A45" s="220" t="s">
        <v>225</v>
      </c>
      <c r="B45" s="212" t="s">
        <v>687</v>
      </c>
      <c r="C45" s="228" t="s">
        <v>28</v>
      </c>
      <c r="D45" s="223">
        <v>18</v>
      </c>
      <c r="E45" s="224">
        <v>18</v>
      </c>
      <c r="F45" s="223">
        <v>50</v>
      </c>
      <c r="G45" s="223">
        <v>60</v>
      </c>
      <c r="H45" s="225">
        <f t="shared" si="0"/>
        <v>146</v>
      </c>
      <c r="I45" s="236"/>
      <c r="J45" s="234"/>
      <c r="K45" s="223"/>
      <c r="L45" s="234"/>
      <c r="M45" s="234"/>
    </row>
    <row r="46" spans="1:13" s="219" customFormat="1" ht="25" x14ac:dyDescent="0.3">
      <c r="A46" s="217" t="s">
        <v>227</v>
      </c>
      <c r="B46" s="212" t="s">
        <v>688</v>
      </c>
      <c r="C46" s="228" t="s">
        <v>28</v>
      </c>
      <c r="D46" s="223">
        <v>20</v>
      </c>
      <c r="E46" s="224">
        <v>20</v>
      </c>
      <c r="F46" s="223">
        <v>60</v>
      </c>
      <c r="G46" s="223">
        <v>60</v>
      </c>
      <c r="H46" s="225">
        <f t="shared" si="0"/>
        <v>160</v>
      </c>
      <c r="I46" s="236"/>
      <c r="J46" s="234"/>
      <c r="K46" s="223"/>
      <c r="L46" s="234"/>
      <c r="M46" s="234"/>
    </row>
    <row r="47" spans="1:13" s="219" customFormat="1" ht="25" x14ac:dyDescent="0.3">
      <c r="A47" s="220" t="s">
        <v>228</v>
      </c>
      <c r="B47" s="212" t="s">
        <v>689</v>
      </c>
      <c r="C47" s="228" t="s">
        <v>28</v>
      </c>
      <c r="D47" s="223">
        <v>20</v>
      </c>
      <c r="E47" s="224">
        <v>20</v>
      </c>
      <c r="F47" s="223">
        <v>60</v>
      </c>
      <c r="G47" s="223">
        <v>60</v>
      </c>
      <c r="H47" s="225">
        <f t="shared" si="0"/>
        <v>160</v>
      </c>
      <c r="I47" s="236"/>
      <c r="J47" s="234"/>
      <c r="K47" s="223"/>
      <c r="L47" s="234"/>
      <c r="M47" s="234"/>
    </row>
    <row r="48" spans="1:13" s="219" customFormat="1" ht="25" x14ac:dyDescent="0.3">
      <c r="A48" s="217" t="s">
        <v>229</v>
      </c>
      <c r="B48" s="212" t="s">
        <v>690</v>
      </c>
      <c r="C48" s="228" t="s">
        <v>28</v>
      </c>
      <c r="D48" s="223">
        <v>115</v>
      </c>
      <c r="E48" s="224">
        <v>115</v>
      </c>
      <c r="F48" s="223">
        <v>42</v>
      </c>
      <c r="G48" s="223">
        <v>42</v>
      </c>
      <c r="H48" s="225">
        <f t="shared" si="0"/>
        <v>314</v>
      </c>
      <c r="I48" s="236"/>
      <c r="J48" s="234"/>
      <c r="K48" s="223"/>
      <c r="L48" s="234"/>
      <c r="M48" s="234"/>
    </row>
    <row r="49" spans="1:14" s="219" customFormat="1" ht="13" x14ac:dyDescent="0.3">
      <c r="A49" s="220" t="s">
        <v>231</v>
      </c>
      <c r="B49" s="212" t="s">
        <v>56</v>
      </c>
      <c r="C49" s="228" t="s">
        <v>31</v>
      </c>
      <c r="D49" s="223">
        <v>20</v>
      </c>
      <c r="E49" s="224">
        <v>20</v>
      </c>
      <c r="F49" s="223"/>
      <c r="G49" s="223"/>
      <c r="H49" s="225">
        <f t="shared" si="0"/>
        <v>40</v>
      </c>
      <c r="I49" s="236"/>
      <c r="J49" s="234"/>
      <c r="K49" s="223"/>
      <c r="L49" s="234"/>
      <c r="M49" s="234"/>
    </row>
    <row r="50" spans="1:14" s="219" customFormat="1" ht="25" x14ac:dyDescent="0.3">
      <c r="A50" s="217" t="s">
        <v>233</v>
      </c>
      <c r="B50" s="212" t="s">
        <v>691</v>
      </c>
      <c r="C50" s="228" t="s">
        <v>50</v>
      </c>
      <c r="D50" s="223">
        <v>15</v>
      </c>
      <c r="E50" s="224">
        <v>35</v>
      </c>
      <c r="F50" s="223">
        <v>18</v>
      </c>
      <c r="G50" s="223">
        <v>14</v>
      </c>
      <c r="H50" s="225">
        <f t="shared" si="0"/>
        <v>82</v>
      </c>
      <c r="I50" s="236"/>
      <c r="J50" s="234"/>
      <c r="K50" s="223"/>
      <c r="L50" s="234"/>
      <c r="M50" s="234"/>
    </row>
    <row r="51" spans="1:14" s="219" customFormat="1" ht="37.5" x14ac:dyDescent="0.3">
      <c r="A51" s="220" t="s">
        <v>235</v>
      </c>
      <c r="B51" s="212" t="s">
        <v>764</v>
      </c>
      <c r="C51" s="228" t="s">
        <v>31</v>
      </c>
      <c r="D51" s="223">
        <v>35</v>
      </c>
      <c r="E51" s="224">
        <v>35</v>
      </c>
      <c r="F51" s="223">
        <v>15</v>
      </c>
      <c r="G51" s="223">
        <v>12</v>
      </c>
      <c r="H51" s="225">
        <f t="shared" si="0"/>
        <v>97</v>
      </c>
      <c r="I51" s="236"/>
      <c r="J51" s="234"/>
      <c r="K51" s="223"/>
      <c r="L51" s="234"/>
      <c r="M51" s="234"/>
    </row>
    <row r="52" spans="1:14" s="219" customFormat="1" ht="37.5" x14ac:dyDescent="0.3">
      <c r="A52" s="217" t="s">
        <v>237</v>
      </c>
      <c r="B52" s="212" t="s">
        <v>692</v>
      </c>
      <c r="C52" s="228" t="s">
        <v>31</v>
      </c>
      <c r="D52" s="223">
        <v>35</v>
      </c>
      <c r="E52" s="224">
        <v>35</v>
      </c>
      <c r="F52" s="223">
        <v>36</v>
      </c>
      <c r="G52" s="223">
        <v>34</v>
      </c>
      <c r="H52" s="225">
        <f t="shared" si="0"/>
        <v>140</v>
      </c>
      <c r="I52" s="236"/>
      <c r="J52" s="234"/>
      <c r="K52" s="223"/>
      <c r="L52" s="234"/>
      <c r="M52" s="234"/>
    </row>
    <row r="53" spans="1:14" s="219" customFormat="1" ht="25" x14ac:dyDescent="0.3">
      <c r="A53" s="220" t="s">
        <v>239</v>
      </c>
      <c r="B53" s="212" t="s">
        <v>693</v>
      </c>
      <c r="C53" s="228" t="s">
        <v>28</v>
      </c>
      <c r="D53" s="223">
        <v>18</v>
      </c>
      <c r="E53" s="224">
        <v>18</v>
      </c>
      <c r="F53" s="223">
        <v>40</v>
      </c>
      <c r="G53" s="223">
        <v>150</v>
      </c>
      <c r="H53" s="225">
        <f t="shared" si="0"/>
        <v>226</v>
      </c>
      <c r="I53" s="236"/>
      <c r="J53" s="234"/>
      <c r="K53" s="223"/>
      <c r="L53" s="234"/>
      <c r="M53" s="234"/>
    </row>
    <row r="54" spans="1:14" s="219" customFormat="1" ht="25" x14ac:dyDescent="0.3">
      <c r="A54" s="217" t="s">
        <v>241</v>
      </c>
      <c r="B54" s="212" t="s">
        <v>694</v>
      </c>
      <c r="C54" s="228" t="s">
        <v>50</v>
      </c>
      <c r="D54" s="223">
        <v>40</v>
      </c>
      <c r="E54" s="224">
        <v>40</v>
      </c>
      <c r="F54" s="223">
        <v>60</v>
      </c>
      <c r="G54" s="223">
        <v>60</v>
      </c>
      <c r="H54" s="225">
        <f t="shared" si="0"/>
        <v>200</v>
      </c>
      <c r="I54" s="236"/>
      <c r="J54" s="234"/>
      <c r="K54" s="223"/>
      <c r="L54" s="234"/>
      <c r="M54" s="234"/>
    </row>
    <row r="55" spans="1:14" s="219" customFormat="1" ht="25" x14ac:dyDescent="0.3">
      <c r="A55" s="220" t="s">
        <v>243</v>
      </c>
      <c r="B55" s="212" t="s">
        <v>765</v>
      </c>
      <c r="C55" s="228" t="s">
        <v>28</v>
      </c>
      <c r="D55" s="223">
        <v>30</v>
      </c>
      <c r="E55" s="224"/>
      <c r="F55" s="223">
        <v>40</v>
      </c>
      <c r="G55" s="223">
        <v>35</v>
      </c>
      <c r="H55" s="225">
        <f t="shared" si="0"/>
        <v>105</v>
      </c>
      <c r="I55" s="236"/>
      <c r="J55" s="234"/>
      <c r="K55" s="223"/>
      <c r="L55" s="234"/>
      <c r="M55" s="234"/>
    </row>
    <row r="56" spans="1:14" s="219" customFormat="1" ht="13" x14ac:dyDescent="0.3">
      <c r="A56" s="217" t="s">
        <v>244</v>
      </c>
      <c r="B56" s="212" t="s">
        <v>766</v>
      </c>
      <c r="C56" s="228" t="s">
        <v>28</v>
      </c>
      <c r="D56" s="223"/>
      <c r="E56" s="224">
        <v>20</v>
      </c>
      <c r="F56" s="223"/>
      <c r="G56" s="223"/>
      <c r="H56" s="225">
        <f t="shared" si="0"/>
        <v>20</v>
      </c>
      <c r="I56" s="236"/>
      <c r="J56" s="234"/>
      <c r="K56" s="223"/>
      <c r="L56" s="234"/>
      <c r="M56" s="234"/>
    </row>
    <row r="57" spans="1:14" s="219" customFormat="1" ht="13" x14ac:dyDescent="0.3">
      <c r="A57" s="220" t="s">
        <v>246</v>
      </c>
      <c r="B57" s="212" t="s">
        <v>767</v>
      </c>
      <c r="C57" s="228" t="s">
        <v>28</v>
      </c>
      <c r="D57" s="223">
        <v>10</v>
      </c>
      <c r="E57" s="224"/>
      <c r="F57" s="223"/>
      <c r="G57" s="223"/>
      <c r="H57" s="225">
        <f t="shared" si="0"/>
        <v>10</v>
      </c>
      <c r="I57" s="236"/>
      <c r="J57" s="234"/>
      <c r="K57" s="223"/>
      <c r="L57" s="234"/>
      <c r="M57" s="234"/>
    </row>
    <row r="58" spans="1:14" s="219" customFormat="1" ht="25" x14ac:dyDescent="0.3">
      <c r="A58" s="217" t="s">
        <v>248</v>
      </c>
      <c r="B58" s="214" t="s">
        <v>695</v>
      </c>
      <c r="C58" s="228" t="s">
        <v>28</v>
      </c>
      <c r="D58" s="223">
        <v>1000</v>
      </c>
      <c r="E58" s="224">
        <v>1000</v>
      </c>
      <c r="F58" s="223">
        <v>3000</v>
      </c>
      <c r="G58" s="223">
        <v>2500</v>
      </c>
      <c r="H58" s="225">
        <f t="shared" ref="H58:H59" si="1">D58+E58+F58+G58</f>
        <v>7500</v>
      </c>
      <c r="I58" s="236"/>
      <c r="J58" s="234"/>
      <c r="K58" s="223"/>
      <c r="L58" s="234"/>
      <c r="M58" s="234"/>
    </row>
    <row r="59" spans="1:14" s="219" customFormat="1" ht="37.5" x14ac:dyDescent="0.3">
      <c r="A59" s="220" t="s">
        <v>250</v>
      </c>
      <c r="B59" s="216" t="s">
        <v>768</v>
      </c>
      <c r="C59" s="230" t="s">
        <v>28</v>
      </c>
      <c r="D59" s="225">
        <v>250</v>
      </c>
      <c r="E59" s="231"/>
      <c r="F59" s="225">
        <v>150</v>
      </c>
      <c r="G59" s="225">
        <v>300</v>
      </c>
      <c r="H59" s="225">
        <f t="shared" si="1"/>
        <v>700</v>
      </c>
      <c r="I59" s="238"/>
      <c r="J59" s="234"/>
      <c r="K59" s="232"/>
      <c r="L59" s="234"/>
      <c r="M59" s="234"/>
      <c r="N59" s="221"/>
    </row>
    <row r="60" spans="1:14" s="219" customFormat="1" ht="35.25" customHeight="1" x14ac:dyDescent="0.3">
      <c r="A60" s="261" t="s">
        <v>749</v>
      </c>
      <c r="B60" s="261"/>
      <c r="C60" s="261"/>
      <c r="D60" s="261"/>
      <c r="E60" s="261"/>
      <c r="F60" s="261"/>
      <c r="G60" s="261"/>
      <c r="H60" s="261"/>
      <c r="I60" s="261"/>
      <c r="J60" s="233">
        <f>SUM(J6:J59)</f>
        <v>0</v>
      </c>
      <c r="K60" s="262">
        <f>SUM(L6:L59)</f>
        <v>0</v>
      </c>
      <c r="L60" s="262"/>
      <c r="M60" s="222">
        <f>SUM(M6:M59)</f>
        <v>0</v>
      </c>
    </row>
    <row r="61" spans="1:14" s="143" customFormat="1" x14ac:dyDescent="0.35">
      <c r="A61" s="215"/>
    </row>
    <row r="62" spans="1:14" s="143" customFormat="1" x14ac:dyDescent="0.35">
      <c r="A62" s="252" t="s">
        <v>769</v>
      </c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</row>
    <row r="63" spans="1:14" s="143" customFormat="1" x14ac:dyDescent="0.35">
      <c r="A63" s="253"/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</row>
    <row r="64" spans="1:14" s="143" customFormat="1" x14ac:dyDescent="0.35">
      <c r="A64" s="253"/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</row>
    <row r="65" spans="1:13" s="143" customFormat="1" x14ac:dyDescent="0.35">
      <c r="A65" s="253"/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</row>
    <row r="66" spans="1:13" s="143" customFormat="1" x14ac:dyDescent="0.35">
      <c r="A66" s="253"/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</row>
    <row r="67" spans="1:13" s="143" customFormat="1" x14ac:dyDescent="0.35">
      <c r="A67" s="253"/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M67" s="253"/>
    </row>
    <row r="68" spans="1:13" s="143" customFormat="1" x14ac:dyDescent="0.35">
      <c r="A68" s="253"/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</row>
    <row r="69" spans="1:13" s="143" customFormat="1" ht="12.75" customHeight="1" x14ac:dyDescent="0.35">
      <c r="A69" s="253"/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</row>
    <row r="70" spans="1:13" s="143" customFormat="1" ht="3.75" hidden="1" customHeight="1" x14ac:dyDescent="0.35">
      <c r="A70" s="253"/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3"/>
    </row>
    <row r="71" spans="1:13" s="143" customFormat="1" ht="3" hidden="1" customHeight="1" x14ac:dyDescent="0.35">
      <c r="A71" s="253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</row>
    <row r="72" spans="1:13" s="143" customFormat="1" x14ac:dyDescent="0.35">
      <c r="A72" s="215"/>
    </row>
    <row r="73" spans="1:13" s="143" customFormat="1" x14ac:dyDescent="0.35">
      <c r="A73" s="215"/>
    </row>
  </sheetData>
  <mergeCells count="6">
    <mergeCell ref="L1:M1"/>
    <mergeCell ref="A62:M71"/>
    <mergeCell ref="A2:M2"/>
    <mergeCell ref="A3:M4"/>
    <mergeCell ref="A60:I60"/>
    <mergeCell ref="K60:L6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A6:A5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workbookViewId="0">
      <selection activeCell="A2" sqref="A2:G2"/>
    </sheetView>
  </sheetViews>
  <sheetFormatPr defaultColWidth="9.1796875" defaultRowHeight="14.5" x14ac:dyDescent="0.35"/>
  <cols>
    <col min="1" max="1" width="4.81640625" customWidth="1"/>
    <col min="2" max="2" width="37" customWidth="1"/>
    <col min="3" max="3" width="7.453125" customWidth="1"/>
    <col min="5" max="5" width="10" customWidth="1"/>
    <col min="6" max="6" width="8.54296875" customWidth="1"/>
    <col min="7" max="7" width="9.453125" customWidth="1"/>
    <col min="8" max="8" width="8.54296875" customWidth="1"/>
    <col min="9" max="9" width="10" bestFit="1" customWidth="1"/>
  </cols>
  <sheetData>
    <row r="1" spans="1:7" x14ac:dyDescent="0.35">
      <c r="F1" t="s">
        <v>585</v>
      </c>
    </row>
    <row r="2" spans="1:7" x14ac:dyDescent="0.35">
      <c r="A2" s="263" t="s">
        <v>736</v>
      </c>
      <c r="B2" s="263"/>
      <c r="C2" s="263"/>
      <c r="D2" s="263"/>
      <c r="E2" s="263"/>
      <c r="F2" s="263"/>
      <c r="G2" s="263"/>
    </row>
    <row r="3" spans="1:7" x14ac:dyDescent="0.35">
      <c r="A3" s="264" t="s">
        <v>586</v>
      </c>
      <c r="B3" s="264"/>
      <c r="C3" s="264"/>
      <c r="D3" s="264"/>
      <c r="E3" s="264"/>
      <c r="F3" s="264"/>
      <c r="G3" s="264"/>
    </row>
    <row r="4" spans="1:7" x14ac:dyDescent="0.35">
      <c r="A4" s="264"/>
      <c r="B4" s="264"/>
      <c r="C4" s="264"/>
      <c r="D4" s="264"/>
      <c r="E4" s="264"/>
      <c r="F4" s="264"/>
      <c r="G4" s="264"/>
    </row>
    <row r="5" spans="1:7" x14ac:dyDescent="0.35">
      <c r="A5" s="265" t="s">
        <v>14</v>
      </c>
      <c r="B5" s="265"/>
      <c r="C5" s="265"/>
      <c r="D5" s="265"/>
      <c r="E5" s="265"/>
      <c r="F5" s="265"/>
      <c r="G5" s="265"/>
    </row>
    <row r="6" spans="1:7" ht="34.5" x14ac:dyDescent="0.35">
      <c r="A6" s="1" t="s">
        <v>1</v>
      </c>
      <c r="B6" s="1" t="s">
        <v>2</v>
      </c>
      <c r="C6" s="1" t="s">
        <v>3</v>
      </c>
      <c r="D6" s="2" t="s">
        <v>4</v>
      </c>
      <c r="E6" s="1" t="s">
        <v>5</v>
      </c>
      <c r="F6" s="1" t="s">
        <v>15</v>
      </c>
      <c r="G6" s="1" t="s">
        <v>6</v>
      </c>
    </row>
    <row r="7" spans="1:7" x14ac:dyDescent="0.35">
      <c r="A7" s="3" t="s">
        <v>7</v>
      </c>
      <c r="B7" s="3" t="s">
        <v>8</v>
      </c>
      <c r="C7" s="3" t="s">
        <v>9</v>
      </c>
      <c r="D7" s="4">
        <v>4</v>
      </c>
      <c r="E7" s="5">
        <v>5</v>
      </c>
      <c r="F7" s="5">
        <v>6</v>
      </c>
      <c r="G7" s="5">
        <v>7</v>
      </c>
    </row>
    <row r="8" spans="1:7" ht="78" x14ac:dyDescent="0.35">
      <c r="A8" s="9" t="s">
        <v>7</v>
      </c>
      <c r="B8" s="10" t="s">
        <v>517</v>
      </c>
      <c r="C8" s="7"/>
      <c r="D8" s="55">
        <v>15.99</v>
      </c>
      <c r="E8" s="56"/>
      <c r="F8" s="56"/>
      <c r="G8" s="56"/>
    </row>
    <row r="9" spans="1:7" ht="54" customHeight="1" x14ac:dyDescent="0.35">
      <c r="A9" s="11">
        <f t="shared" ref="A9:A72" si="0">A8+1</f>
        <v>2</v>
      </c>
      <c r="B9" s="132" t="s">
        <v>499</v>
      </c>
      <c r="C9" s="14">
        <v>8</v>
      </c>
      <c r="D9" s="57">
        <v>10.99</v>
      </c>
      <c r="E9" s="56">
        <v>87.92</v>
      </c>
      <c r="F9" s="56">
        <v>4.4000000000000004</v>
      </c>
      <c r="G9" s="56">
        <v>92.32</v>
      </c>
    </row>
    <row r="10" spans="1:7" ht="26" x14ac:dyDescent="0.35">
      <c r="A10" s="52">
        <f t="shared" si="0"/>
        <v>3</v>
      </c>
      <c r="B10" s="53" t="s">
        <v>576</v>
      </c>
      <c r="C10" s="59"/>
      <c r="D10" s="54">
        <v>9.99</v>
      </c>
      <c r="E10" s="50"/>
      <c r="F10" s="50"/>
      <c r="G10" s="50"/>
    </row>
    <row r="11" spans="1:7" ht="39" x14ac:dyDescent="0.35">
      <c r="A11" s="11">
        <f t="shared" si="0"/>
        <v>4</v>
      </c>
      <c r="B11" s="6" t="s">
        <v>543</v>
      </c>
      <c r="C11" s="7">
        <v>2</v>
      </c>
      <c r="D11" s="57">
        <v>11.6</v>
      </c>
      <c r="E11" s="56">
        <v>23.2</v>
      </c>
      <c r="F11" s="56">
        <v>1.1599999999999999</v>
      </c>
      <c r="G11" s="56">
        <v>24.36</v>
      </c>
    </row>
    <row r="12" spans="1:7" ht="95.25" customHeight="1" x14ac:dyDescent="0.35">
      <c r="A12" s="52">
        <f t="shared" si="0"/>
        <v>5</v>
      </c>
      <c r="B12" s="53" t="s">
        <v>642</v>
      </c>
      <c r="C12" s="59"/>
      <c r="D12" s="54">
        <v>11.7</v>
      </c>
      <c r="E12" s="50"/>
      <c r="F12" s="50"/>
      <c r="G12" s="50"/>
    </row>
    <row r="13" spans="1:7" ht="132" customHeight="1" x14ac:dyDescent="0.35">
      <c r="A13" s="52">
        <f t="shared" si="0"/>
        <v>6</v>
      </c>
      <c r="B13" s="131" t="s">
        <v>514</v>
      </c>
      <c r="C13" s="59">
        <v>6</v>
      </c>
      <c r="D13" s="54">
        <v>11.7</v>
      </c>
      <c r="E13" s="50">
        <v>70.2</v>
      </c>
      <c r="F13" s="50">
        <v>3.51</v>
      </c>
      <c r="G13" s="50">
        <v>73.709999999999994</v>
      </c>
    </row>
    <row r="14" spans="1:7" ht="52" x14ac:dyDescent="0.35">
      <c r="A14" s="11">
        <f t="shared" si="0"/>
        <v>7</v>
      </c>
      <c r="B14" s="6" t="s">
        <v>583</v>
      </c>
      <c r="C14" s="7">
        <v>92</v>
      </c>
      <c r="D14" s="57">
        <v>3.6</v>
      </c>
      <c r="E14" s="56">
        <v>331.2</v>
      </c>
      <c r="F14" s="56">
        <v>16.559999999999999</v>
      </c>
      <c r="G14" s="56">
        <v>347.76</v>
      </c>
    </row>
    <row r="15" spans="1:7" ht="78" x14ac:dyDescent="0.35">
      <c r="A15" s="52">
        <f t="shared" si="0"/>
        <v>8</v>
      </c>
      <c r="B15" s="53" t="s">
        <v>530</v>
      </c>
      <c r="C15" s="59"/>
      <c r="D15" s="54">
        <v>20.2</v>
      </c>
      <c r="E15" s="50"/>
      <c r="F15" s="50"/>
      <c r="G15" s="50"/>
    </row>
    <row r="16" spans="1:7" ht="45.75" customHeight="1" x14ac:dyDescent="0.35">
      <c r="A16" s="11">
        <f t="shared" si="0"/>
        <v>9</v>
      </c>
      <c r="B16" s="53" t="s">
        <v>531</v>
      </c>
      <c r="C16" s="59"/>
      <c r="D16" s="54">
        <v>21</v>
      </c>
      <c r="E16" s="50"/>
      <c r="F16" s="50"/>
      <c r="G16" s="50"/>
    </row>
    <row r="17" spans="1:7" ht="104" x14ac:dyDescent="0.35">
      <c r="A17" s="52">
        <f t="shared" si="0"/>
        <v>10</v>
      </c>
      <c r="B17" s="131" t="s">
        <v>698</v>
      </c>
      <c r="C17" s="59">
        <v>145</v>
      </c>
      <c r="D17" s="54">
        <v>12.9</v>
      </c>
      <c r="E17" s="50">
        <v>1870.5</v>
      </c>
      <c r="F17" s="50">
        <v>93.53</v>
      </c>
      <c r="G17" s="50">
        <v>1964.03</v>
      </c>
    </row>
    <row r="18" spans="1:7" ht="26" x14ac:dyDescent="0.35">
      <c r="A18" s="11">
        <f t="shared" si="0"/>
        <v>11</v>
      </c>
      <c r="B18" s="6" t="s">
        <v>578</v>
      </c>
      <c r="C18" s="7"/>
      <c r="D18" s="57">
        <v>15.97</v>
      </c>
      <c r="E18" s="56"/>
      <c r="F18" s="56"/>
      <c r="G18" s="56"/>
    </row>
    <row r="19" spans="1:7" ht="26" x14ac:dyDescent="0.35">
      <c r="A19" s="11">
        <f t="shared" si="0"/>
        <v>12</v>
      </c>
      <c r="B19" s="6" t="s">
        <v>532</v>
      </c>
      <c r="C19" s="7"/>
      <c r="D19" s="57">
        <v>6.8</v>
      </c>
      <c r="E19" s="56"/>
      <c r="F19" s="56"/>
      <c r="G19" s="56"/>
    </row>
    <row r="20" spans="1:7" ht="26" x14ac:dyDescent="0.35">
      <c r="A20" s="11">
        <f t="shared" si="0"/>
        <v>13</v>
      </c>
      <c r="B20" s="6" t="s">
        <v>577</v>
      </c>
      <c r="C20" s="7"/>
      <c r="D20" s="57">
        <v>15.97</v>
      </c>
      <c r="E20" s="56"/>
      <c r="F20" s="56"/>
      <c r="G20" s="56"/>
    </row>
    <row r="21" spans="1:7" ht="77.25" customHeight="1" x14ac:dyDescent="0.35">
      <c r="A21" s="52">
        <f t="shared" si="0"/>
        <v>14</v>
      </c>
      <c r="B21" s="53" t="s">
        <v>643</v>
      </c>
      <c r="C21" s="59">
        <v>25</v>
      </c>
      <c r="D21" s="54">
        <v>11.5</v>
      </c>
      <c r="E21" s="50">
        <v>287.5</v>
      </c>
      <c r="F21" s="50">
        <v>14.38</v>
      </c>
      <c r="G21" s="50">
        <v>301.88</v>
      </c>
    </row>
    <row r="22" spans="1:7" ht="91" x14ac:dyDescent="0.35">
      <c r="A22" s="11">
        <f t="shared" si="0"/>
        <v>15</v>
      </c>
      <c r="B22" s="132" t="s">
        <v>519</v>
      </c>
      <c r="C22" s="7"/>
      <c r="D22" s="57">
        <v>18.899999999999999</v>
      </c>
      <c r="E22" s="56"/>
      <c r="F22" s="56"/>
      <c r="G22" s="56"/>
    </row>
    <row r="23" spans="1:7" ht="52" x14ac:dyDescent="0.35">
      <c r="A23" s="11">
        <f t="shared" si="0"/>
        <v>16</v>
      </c>
      <c r="B23" s="6" t="s">
        <v>592</v>
      </c>
      <c r="C23" s="14">
        <v>20</v>
      </c>
      <c r="D23" s="57">
        <v>5.9</v>
      </c>
      <c r="E23" s="56">
        <v>118</v>
      </c>
      <c r="F23" s="56">
        <v>5.9</v>
      </c>
      <c r="G23" s="56">
        <v>123.9</v>
      </c>
    </row>
    <row r="24" spans="1:7" x14ac:dyDescent="0.35">
      <c r="A24" s="11">
        <f t="shared" si="0"/>
        <v>17</v>
      </c>
      <c r="B24" s="6" t="s">
        <v>546</v>
      </c>
      <c r="C24" s="7"/>
      <c r="D24" s="57">
        <v>10.9</v>
      </c>
      <c r="E24" s="56"/>
      <c r="F24" s="56"/>
      <c r="G24" s="56"/>
    </row>
    <row r="25" spans="1:7" ht="39" x14ac:dyDescent="0.35">
      <c r="A25" s="11">
        <f t="shared" si="0"/>
        <v>18</v>
      </c>
      <c r="B25" s="6" t="s">
        <v>548</v>
      </c>
      <c r="C25" s="7">
        <v>12</v>
      </c>
      <c r="D25" s="57">
        <v>10.5</v>
      </c>
      <c r="E25" s="56">
        <v>126</v>
      </c>
      <c r="F25" s="56">
        <v>6.3</v>
      </c>
      <c r="G25" s="56">
        <v>132.30000000000001</v>
      </c>
    </row>
    <row r="26" spans="1:7" ht="52" x14ac:dyDescent="0.35">
      <c r="A26" s="11">
        <f t="shared" si="0"/>
        <v>19</v>
      </c>
      <c r="B26" s="6" t="s">
        <v>547</v>
      </c>
      <c r="C26" s="7">
        <v>4</v>
      </c>
      <c r="D26" s="57">
        <v>10.9</v>
      </c>
      <c r="E26" s="56">
        <v>43.6</v>
      </c>
      <c r="F26" s="56">
        <v>2.1800000000000002</v>
      </c>
      <c r="G26" s="56">
        <v>45.78</v>
      </c>
    </row>
    <row r="27" spans="1:7" ht="39" x14ac:dyDescent="0.35">
      <c r="A27" s="11">
        <f t="shared" si="0"/>
        <v>20</v>
      </c>
      <c r="B27" s="6" t="s">
        <v>550</v>
      </c>
      <c r="C27" s="7">
        <v>28</v>
      </c>
      <c r="D27" s="57">
        <v>9.9</v>
      </c>
      <c r="E27" s="56">
        <v>277.2</v>
      </c>
      <c r="F27" s="56">
        <v>13.86</v>
      </c>
      <c r="G27" s="56">
        <v>291.06</v>
      </c>
    </row>
    <row r="28" spans="1:7" ht="52" x14ac:dyDescent="0.35">
      <c r="A28" s="11">
        <f t="shared" si="0"/>
        <v>21</v>
      </c>
      <c r="B28" s="6" t="s">
        <v>551</v>
      </c>
      <c r="C28" s="7"/>
      <c r="D28" s="57">
        <v>11.9</v>
      </c>
      <c r="E28" s="56"/>
      <c r="F28" s="56"/>
      <c r="G28" s="56"/>
    </row>
    <row r="29" spans="1:7" ht="78" x14ac:dyDescent="0.35">
      <c r="A29" s="52">
        <f t="shared" si="0"/>
        <v>22</v>
      </c>
      <c r="B29" s="53" t="s">
        <v>545</v>
      </c>
      <c r="C29" s="59">
        <v>38</v>
      </c>
      <c r="D29" s="54">
        <v>11.9</v>
      </c>
      <c r="E29" s="50">
        <v>452.2</v>
      </c>
      <c r="F29" s="50">
        <v>22.61</v>
      </c>
      <c r="G29" s="50">
        <v>474.81</v>
      </c>
    </row>
    <row r="30" spans="1:7" ht="52" x14ac:dyDescent="0.35">
      <c r="A30" s="11">
        <f t="shared" si="0"/>
        <v>23</v>
      </c>
      <c r="B30" s="6" t="s">
        <v>533</v>
      </c>
      <c r="C30" s="7">
        <v>6</v>
      </c>
      <c r="D30" s="57">
        <v>7.9</v>
      </c>
      <c r="E30" s="56">
        <v>47.4</v>
      </c>
      <c r="F30" s="56">
        <v>2.37</v>
      </c>
      <c r="G30" s="56">
        <v>49.77</v>
      </c>
    </row>
    <row r="31" spans="1:7" ht="65" x14ac:dyDescent="0.35">
      <c r="A31" s="11">
        <f t="shared" si="0"/>
        <v>24</v>
      </c>
      <c r="B31" s="6" t="s">
        <v>534</v>
      </c>
      <c r="C31" s="7">
        <v>15</v>
      </c>
      <c r="D31" s="57">
        <v>9.1999999999999993</v>
      </c>
      <c r="E31" s="56">
        <v>138</v>
      </c>
      <c r="F31" s="56">
        <v>6.9</v>
      </c>
      <c r="G31" s="56">
        <v>144.9</v>
      </c>
    </row>
    <row r="32" spans="1:7" ht="47.25" customHeight="1" x14ac:dyDescent="0.35">
      <c r="A32" s="52">
        <f t="shared" si="0"/>
        <v>25</v>
      </c>
      <c r="B32" s="53" t="s">
        <v>552</v>
      </c>
      <c r="C32" s="59">
        <v>5</v>
      </c>
      <c r="D32" s="54">
        <v>10.9</v>
      </c>
      <c r="E32" s="50">
        <v>54.5</v>
      </c>
      <c r="F32" s="50">
        <v>2.73</v>
      </c>
      <c r="G32" s="50">
        <v>57.23</v>
      </c>
    </row>
    <row r="33" spans="1:7" ht="63.75" customHeight="1" x14ac:dyDescent="0.35">
      <c r="A33" s="11">
        <f t="shared" si="0"/>
        <v>26</v>
      </c>
      <c r="B33" s="53" t="s">
        <v>699</v>
      </c>
      <c r="C33" s="59">
        <v>12</v>
      </c>
      <c r="D33" s="54">
        <v>8.5</v>
      </c>
      <c r="E33" s="50">
        <v>102</v>
      </c>
      <c r="F33" s="50">
        <v>5.0999999999999996</v>
      </c>
      <c r="G33" s="50">
        <v>107.1</v>
      </c>
    </row>
    <row r="34" spans="1:7" ht="74.25" customHeight="1" x14ac:dyDescent="0.35">
      <c r="A34" s="52">
        <f t="shared" si="0"/>
        <v>27</v>
      </c>
      <c r="B34" s="53" t="s">
        <v>500</v>
      </c>
      <c r="C34" s="59">
        <v>22</v>
      </c>
      <c r="D34" s="54">
        <v>8.5</v>
      </c>
      <c r="E34" s="50">
        <v>187</v>
      </c>
      <c r="F34" s="50">
        <v>9.35</v>
      </c>
      <c r="G34" s="50">
        <v>196.35</v>
      </c>
    </row>
    <row r="35" spans="1:7" ht="78" x14ac:dyDescent="0.35">
      <c r="A35" s="11">
        <f t="shared" si="0"/>
        <v>28</v>
      </c>
      <c r="B35" s="6" t="s">
        <v>535</v>
      </c>
      <c r="C35" s="7">
        <v>8</v>
      </c>
      <c r="D35" s="57">
        <v>10.9</v>
      </c>
      <c r="E35" s="56">
        <v>87.2</v>
      </c>
      <c r="F35" s="56">
        <v>4.3600000000000003</v>
      </c>
      <c r="G35" s="56">
        <v>91.56</v>
      </c>
    </row>
    <row r="36" spans="1:7" ht="52" x14ac:dyDescent="0.35">
      <c r="A36" s="52">
        <f t="shared" si="0"/>
        <v>29</v>
      </c>
      <c r="B36" s="53" t="s">
        <v>700</v>
      </c>
      <c r="C36" s="59">
        <v>25</v>
      </c>
      <c r="D36" s="54">
        <v>8.5</v>
      </c>
      <c r="E36" s="50">
        <v>212.5</v>
      </c>
      <c r="F36" s="50">
        <v>10.63</v>
      </c>
      <c r="G36" s="50">
        <v>223.13</v>
      </c>
    </row>
    <row r="37" spans="1:7" ht="56.25" customHeight="1" x14ac:dyDescent="0.35">
      <c r="A37" s="52">
        <f t="shared" si="0"/>
        <v>30</v>
      </c>
      <c r="B37" s="53" t="s">
        <v>501</v>
      </c>
      <c r="C37" s="59">
        <v>20</v>
      </c>
      <c r="D37" s="54">
        <v>11.5</v>
      </c>
      <c r="E37" s="50">
        <v>230</v>
      </c>
      <c r="F37" s="50">
        <v>11.5</v>
      </c>
      <c r="G37" s="50">
        <v>241.5</v>
      </c>
    </row>
    <row r="38" spans="1:7" ht="26" x14ac:dyDescent="0.35">
      <c r="A38" s="11">
        <f t="shared" si="0"/>
        <v>31</v>
      </c>
      <c r="B38" s="6" t="s">
        <v>553</v>
      </c>
      <c r="C38" s="7"/>
      <c r="D38" s="57">
        <v>16.5</v>
      </c>
      <c r="E38" s="56"/>
      <c r="F38" s="56"/>
      <c r="G38" s="56"/>
    </row>
    <row r="39" spans="1:7" ht="97.5" customHeight="1" x14ac:dyDescent="0.35">
      <c r="A39" s="52">
        <f t="shared" si="0"/>
        <v>32</v>
      </c>
      <c r="B39" s="131" t="s">
        <v>536</v>
      </c>
      <c r="C39" s="59">
        <v>20</v>
      </c>
      <c r="D39" s="54">
        <v>5.9</v>
      </c>
      <c r="E39" s="50">
        <v>118</v>
      </c>
      <c r="F39" s="50">
        <v>5.9</v>
      </c>
      <c r="G39" s="50">
        <v>123.9</v>
      </c>
    </row>
    <row r="40" spans="1:7" ht="78" x14ac:dyDescent="0.35">
      <c r="A40" s="11">
        <f t="shared" si="0"/>
        <v>33</v>
      </c>
      <c r="B40" s="6" t="s">
        <v>537</v>
      </c>
      <c r="C40" s="7">
        <v>30</v>
      </c>
      <c r="D40" s="57">
        <v>11.9</v>
      </c>
      <c r="E40" s="56">
        <v>357</v>
      </c>
      <c r="F40" s="56">
        <v>17.850000000000001</v>
      </c>
      <c r="G40" s="56">
        <v>374.85</v>
      </c>
    </row>
    <row r="41" spans="1:7" x14ac:dyDescent="0.35">
      <c r="A41" s="11">
        <f t="shared" si="0"/>
        <v>34</v>
      </c>
      <c r="B41" s="6" t="s">
        <v>579</v>
      </c>
      <c r="C41" s="7">
        <v>90</v>
      </c>
      <c r="D41" s="57">
        <v>0.99</v>
      </c>
      <c r="E41" s="56">
        <v>89.1</v>
      </c>
      <c r="F41" s="56">
        <v>4.46</v>
      </c>
      <c r="G41" s="56">
        <v>93.56</v>
      </c>
    </row>
    <row r="42" spans="1:7" x14ac:dyDescent="0.35">
      <c r="A42" s="11">
        <f t="shared" si="0"/>
        <v>35</v>
      </c>
      <c r="B42" s="6" t="s">
        <v>580</v>
      </c>
      <c r="C42" s="7">
        <v>5</v>
      </c>
      <c r="D42" s="57">
        <v>3.4</v>
      </c>
      <c r="E42" s="56">
        <v>17</v>
      </c>
      <c r="F42" s="56">
        <v>0.85</v>
      </c>
      <c r="G42" s="56">
        <v>17.850000000000001</v>
      </c>
    </row>
    <row r="43" spans="1:7" ht="113.25" customHeight="1" x14ac:dyDescent="0.35">
      <c r="A43" s="52">
        <f t="shared" si="0"/>
        <v>36</v>
      </c>
      <c r="B43" s="131" t="s">
        <v>521</v>
      </c>
      <c r="C43" s="59"/>
      <c r="D43" s="54">
        <v>5.5</v>
      </c>
      <c r="E43" s="50"/>
      <c r="F43" s="50"/>
      <c r="G43" s="50"/>
    </row>
    <row r="44" spans="1:7" ht="65" x14ac:dyDescent="0.35">
      <c r="A44" s="52">
        <f t="shared" si="0"/>
        <v>37</v>
      </c>
      <c r="B44" s="53" t="s">
        <v>520</v>
      </c>
      <c r="C44" s="59">
        <v>16</v>
      </c>
      <c r="D44" s="54">
        <v>8.9</v>
      </c>
      <c r="E44" s="50">
        <v>142.4</v>
      </c>
      <c r="F44" s="50">
        <v>7.12</v>
      </c>
      <c r="G44" s="50">
        <v>149.52000000000001</v>
      </c>
    </row>
    <row r="45" spans="1:7" ht="39" x14ac:dyDescent="0.35">
      <c r="A45" s="11">
        <f t="shared" si="0"/>
        <v>38</v>
      </c>
      <c r="B45" s="6" t="s">
        <v>502</v>
      </c>
      <c r="C45" s="14"/>
      <c r="D45" s="57">
        <v>10.9</v>
      </c>
      <c r="E45" s="56"/>
      <c r="F45" s="56"/>
      <c r="G45" s="56"/>
    </row>
    <row r="46" spans="1:7" ht="52" x14ac:dyDescent="0.35">
      <c r="A46" s="11">
        <f t="shared" si="0"/>
        <v>39</v>
      </c>
      <c r="B46" s="6" t="s">
        <v>574</v>
      </c>
      <c r="C46" s="7">
        <v>20</v>
      </c>
      <c r="D46" s="57">
        <v>10.9</v>
      </c>
      <c r="E46" s="56">
        <v>218</v>
      </c>
      <c r="F46" s="56">
        <v>10.9</v>
      </c>
      <c r="G46" s="56">
        <v>228.9</v>
      </c>
    </row>
    <row r="47" spans="1:7" x14ac:dyDescent="0.35">
      <c r="A47" s="11">
        <f t="shared" si="0"/>
        <v>40</v>
      </c>
      <c r="B47" s="6" t="s">
        <v>575</v>
      </c>
      <c r="C47" s="7"/>
      <c r="D47" s="57">
        <v>9.8000000000000007</v>
      </c>
      <c r="E47" s="56"/>
      <c r="F47" s="56"/>
      <c r="G47" s="56"/>
    </row>
    <row r="48" spans="1:7" ht="58.5" customHeight="1" x14ac:dyDescent="0.35">
      <c r="A48" s="52">
        <f t="shared" si="0"/>
        <v>41</v>
      </c>
      <c r="B48" s="53" t="s">
        <v>528</v>
      </c>
      <c r="C48" s="59">
        <v>20</v>
      </c>
      <c r="D48" s="54">
        <v>8.4</v>
      </c>
      <c r="E48" s="50">
        <v>168</v>
      </c>
      <c r="F48" s="50">
        <v>8.4</v>
      </c>
      <c r="G48" s="50">
        <v>176.4</v>
      </c>
    </row>
    <row r="49" spans="1:7" ht="39" x14ac:dyDescent="0.35">
      <c r="A49" s="11">
        <f t="shared" si="0"/>
        <v>42</v>
      </c>
      <c r="B49" s="6" t="s">
        <v>573</v>
      </c>
      <c r="C49" s="7"/>
      <c r="D49" s="57">
        <v>16.899999999999999</v>
      </c>
      <c r="E49" s="56"/>
      <c r="F49" s="56"/>
      <c r="G49" s="56"/>
    </row>
    <row r="50" spans="1:7" ht="39" x14ac:dyDescent="0.35">
      <c r="A50" s="11">
        <f t="shared" si="0"/>
        <v>43</v>
      </c>
      <c r="B50" s="6" t="s">
        <v>538</v>
      </c>
      <c r="C50" s="7"/>
      <c r="D50" s="57">
        <v>17.899999999999999</v>
      </c>
      <c r="E50" s="56"/>
      <c r="F50" s="56"/>
      <c r="G50" s="56"/>
    </row>
    <row r="51" spans="1:7" ht="52" x14ac:dyDescent="0.35">
      <c r="A51" s="11">
        <f t="shared" si="0"/>
        <v>44</v>
      </c>
      <c r="B51" s="6" t="s">
        <v>584</v>
      </c>
      <c r="C51" s="7"/>
      <c r="D51" s="57">
        <v>5.7</v>
      </c>
      <c r="E51" s="56"/>
      <c r="F51" s="56"/>
      <c r="G51" s="56"/>
    </row>
    <row r="52" spans="1:7" ht="52" x14ac:dyDescent="0.35">
      <c r="A52" s="11">
        <f t="shared" si="0"/>
        <v>45</v>
      </c>
      <c r="B52" s="6" t="s">
        <v>572</v>
      </c>
      <c r="C52" s="7"/>
      <c r="D52" s="57">
        <v>2.5</v>
      </c>
      <c r="E52" s="56"/>
      <c r="F52" s="56"/>
      <c r="G52" s="56"/>
    </row>
    <row r="53" spans="1:7" ht="156" x14ac:dyDescent="0.35">
      <c r="A53" s="11">
        <f t="shared" si="0"/>
        <v>46</v>
      </c>
      <c r="B53" s="132" t="s">
        <v>503</v>
      </c>
      <c r="C53" s="14">
        <v>10</v>
      </c>
      <c r="D53" s="57">
        <v>9.9</v>
      </c>
      <c r="E53" s="56">
        <v>99</v>
      </c>
      <c r="F53" s="56">
        <v>4.95</v>
      </c>
      <c r="G53" s="56">
        <v>103.95</v>
      </c>
    </row>
    <row r="54" spans="1:7" ht="26" x14ac:dyDescent="0.35">
      <c r="A54" s="11">
        <f t="shared" si="0"/>
        <v>47</v>
      </c>
      <c r="B54" s="6" t="s">
        <v>571</v>
      </c>
      <c r="C54" s="7"/>
      <c r="D54" s="57">
        <v>10.9</v>
      </c>
      <c r="E54" s="56"/>
      <c r="F54" s="56"/>
      <c r="G54" s="56"/>
    </row>
    <row r="55" spans="1:7" ht="65" x14ac:dyDescent="0.35">
      <c r="A55" s="11">
        <f t="shared" si="0"/>
        <v>48</v>
      </c>
      <c r="B55" s="6" t="s">
        <v>539</v>
      </c>
      <c r="C55" s="7"/>
      <c r="D55" s="57">
        <v>13.5</v>
      </c>
      <c r="E55" s="56"/>
      <c r="F55" s="56"/>
      <c r="G55" s="56"/>
    </row>
    <row r="56" spans="1:7" ht="120" customHeight="1" x14ac:dyDescent="0.35">
      <c r="A56" s="52">
        <f t="shared" si="0"/>
        <v>49</v>
      </c>
      <c r="B56" s="131" t="s">
        <v>513</v>
      </c>
      <c r="C56" s="59">
        <v>5</v>
      </c>
      <c r="D56" s="54">
        <v>9.9</v>
      </c>
      <c r="E56" s="50">
        <v>49.5</v>
      </c>
      <c r="F56" s="50">
        <v>2.48</v>
      </c>
      <c r="G56" s="50">
        <v>51.98</v>
      </c>
    </row>
    <row r="57" spans="1:7" x14ac:dyDescent="0.35">
      <c r="A57" s="11">
        <f t="shared" si="0"/>
        <v>50</v>
      </c>
      <c r="B57" s="53" t="s">
        <v>587</v>
      </c>
      <c r="C57" s="59">
        <v>95</v>
      </c>
      <c r="D57" s="54">
        <v>9.6</v>
      </c>
      <c r="E57" s="50">
        <v>912</v>
      </c>
      <c r="F57" s="50">
        <v>45.6</v>
      </c>
      <c r="G57" s="50">
        <v>957.6</v>
      </c>
    </row>
    <row r="58" spans="1:7" ht="117" x14ac:dyDescent="0.35">
      <c r="A58" s="11">
        <f t="shared" si="0"/>
        <v>51</v>
      </c>
      <c r="B58" s="132" t="s">
        <v>504</v>
      </c>
      <c r="C58" s="14">
        <v>5</v>
      </c>
      <c r="D58" s="57">
        <v>9.9</v>
      </c>
      <c r="E58" s="56">
        <v>49.5</v>
      </c>
      <c r="F58" s="56">
        <v>2.48</v>
      </c>
      <c r="G58" s="56">
        <v>51.98</v>
      </c>
    </row>
    <row r="59" spans="1:7" ht="75" customHeight="1" x14ac:dyDescent="0.35">
      <c r="A59" s="52">
        <f t="shared" si="0"/>
        <v>52</v>
      </c>
      <c r="B59" s="53" t="s">
        <v>540</v>
      </c>
      <c r="C59" s="59">
        <v>40</v>
      </c>
      <c r="D59" s="54">
        <v>8.5</v>
      </c>
      <c r="E59" s="50">
        <v>340</v>
      </c>
      <c r="F59" s="50">
        <v>17</v>
      </c>
      <c r="G59" s="50">
        <v>357</v>
      </c>
    </row>
    <row r="60" spans="1:7" ht="65" x14ac:dyDescent="0.35">
      <c r="A60" s="11">
        <f t="shared" si="0"/>
        <v>53</v>
      </c>
      <c r="B60" s="6" t="s">
        <v>505</v>
      </c>
      <c r="C60" s="14"/>
      <c r="D60" s="57">
        <v>5.9</v>
      </c>
      <c r="E60" s="56"/>
      <c r="F60" s="56"/>
      <c r="G60" s="56"/>
    </row>
    <row r="61" spans="1:7" ht="65" x14ac:dyDescent="0.35">
      <c r="A61" s="11">
        <f t="shared" si="0"/>
        <v>54</v>
      </c>
      <c r="B61" s="6" t="s">
        <v>544</v>
      </c>
      <c r="C61" s="7"/>
      <c r="D61" s="57">
        <v>8.9</v>
      </c>
      <c r="E61" s="56"/>
      <c r="F61" s="56"/>
      <c r="G61" s="56"/>
    </row>
    <row r="62" spans="1:7" x14ac:dyDescent="0.35">
      <c r="A62" s="11">
        <f t="shared" si="0"/>
        <v>55</v>
      </c>
      <c r="B62" s="6" t="s">
        <v>570</v>
      </c>
      <c r="C62" s="7">
        <v>6</v>
      </c>
      <c r="D62" s="57">
        <v>9.9</v>
      </c>
      <c r="E62" s="56">
        <v>59.4</v>
      </c>
      <c r="F62" s="56">
        <v>2.97</v>
      </c>
      <c r="G62" s="56">
        <v>62.37</v>
      </c>
    </row>
    <row r="63" spans="1:7" ht="58.5" customHeight="1" x14ac:dyDescent="0.35">
      <c r="A63" s="52">
        <f t="shared" si="0"/>
        <v>56</v>
      </c>
      <c r="B63" s="53" t="s">
        <v>554</v>
      </c>
      <c r="C63" s="59"/>
      <c r="D63" s="54"/>
      <c r="E63" s="50"/>
      <c r="F63" s="50"/>
      <c r="G63" s="50"/>
    </row>
    <row r="64" spans="1:7" ht="75" customHeight="1" x14ac:dyDescent="0.35">
      <c r="A64" s="52">
        <f t="shared" si="0"/>
        <v>57</v>
      </c>
      <c r="B64" s="53" t="s">
        <v>506</v>
      </c>
      <c r="C64" s="59">
        <v>35</v>
      </c>
      <c r="D64" s="54">
        <v>12.9</v>
      </c>
      <c r="E64" s="50">
        <v>451.5</v>
      </c>
      <c r="F64" s="50">
        <v>22.58</v>
      </c>
      <c r="G64" s="50">
        <v>474.08</v>
      </c>
    </row>
    <row r="65" spans="1:7" ht="42.75" customHeight="1" x14ac:dyDescent="0.35">
      <c r="A65" s="11">
        <f t="shared" si="0"/>
        <v>58</v>
      </c>
      <c r="B65" s="53" t="s">
        <v>555</v>
      </c>
      <c r="C65" s="59">
        <v>9</v>
      </c>
      <c r="D65" s="54">
        <v>12.9</v>
      </c>
      <c r="E65" s="50">
        <v>116.1</v>
      </c>
      <c r="F65" s="50">
        <v>5.81</v>
      </c>
      <c r="G65" s="50">
        <v>121.91</v>
      </c>
    </row>
    <row r="66" spans="1:7" ht="26" x14ac:dyDescent="0.35">
      <c r="A66" s="52">
        <f t="shared" si="0"/>
        <v>59</v>
      </c>
      <c r="B66" s="53" t="s">
        <v>556</v>
      </c>
      <c r="C66" s="59">
        <v>16</v>
      </c>
      <c r="D66" s="54">
        <v>12.9</v>
      </c>
      <c r="E66" s="50">
        <v>206.4</v>
      </c>
      <c r="F66" s="50">
        <v>10.32</v>
      </c>
      <c r="G66" s="50">
        <v>216.72</v>
      </c>
    </row>
    <row r="67" spans="1:7" ht="26" x14ac:dyDescent="0.35">
      <c r="A67" s="11">
        <f t="shared" si="0"/>
        <v>60</v>
      </c>
      <c r="B67" s="6" t="s">
        <v>557</v>
      </c>
      <c r="C67" s="7">
        <v>13</v>
      </c>
      <c r="D67" s="57">
        <v>15.99</v>
      </c>
      <c r="E67" s="56">
        <v>207.87</v>
      </c>
      <c r="F67" s="56">
        <v>10.4</v>
      </c>
      <c r="G67" s="56">
        <v>218.27</v>
      </c>
    </row>
    <row r="68" spans="1:7" ht="26" x14ac:dyDescent="0.35">
      <c r="A68" s="52">
        <f t="shared" si="0"/>
        <v>61</v>
      </c>
      <c r="B68" s="53" t="s">
        <v>529</v>
      </c>
      <c r="C68" s="59">
        <v>135</v>
      </c>
      <c r="D68" s="54">
        <v>1.2</v>
      </c>
      <c r="E68" s="50">
        <v>162</v>
      </c>
      <c r="F68" s="50">
        <v>8.1</v>
      </c>
      <c r="G68" s="50">
        <v>170.1</v>
      </c>
    </row>
    <row r="69" spans="1:7" ht="39" x14ac:dyDescent="0.35">
      <c r="A69" s="11">
        <f t="shared" si="0"/>
        <v>62</v>
      </c>
      <c r="B69" s="6" t="s">
        <v>558</v>
      </c>
      <c r="C69" s="7">
        <v>4</v>
      </c>
      <c r="D69" s="57">
        <v>10.199999999999999</v>
      </c>
      <c r="E69" s="56">
        <v>40.799999999999997</v>
      </c>
      <c r="F69" s="56">
        <v>2.04</v>
      </c>
      <c r="G69" s="56">
        <v>42.84</v>
      </c>
    </row>
    <row r="70" spans="1:7" ht="39" x14ac:dyDescent="0.35">
      <c r="A70" s="11">
        <f t="shared" si="0"/>
        <v>63</v>
      </c>
      <c r="B70" s="6" t="s">
        <v>507</v>
      </c>
      <c r="C70" s="14"/>
      <c r="D70" s="57">
        <v>9.9</v>
      </c>
      <c r="E70" s="56"/>
      <c r="F70" s="56"/>
      <c r="G70" s="56"/>
    </row>
    <row r="71" spans="1:7" ht="125.25" customHeight="1" x14ac:dyDescent="0.35">
      <c r="A71" s="52">
        <f t="shared" si="0"/>
        <v>64</v>
      </c>
      <c r="B71" s="131" t="s">
        <v>644</v>
      </c>
      <c r="C71" s="59">
        <v>32</v>
      </c>
      <c r="D71" s="54">
        <v>13.9</v>
      </c>
      <c r="E71" s="50">
        <v>444.8</v>
      </c>
      <c r="F71" s="50">
        <v>22.24</v>
      </c>
      <c r="G71" s="50">
        <v>467.04</v>
      </c>
    </row>
    <row r="72" spans="1:7" x14ac:dyDescent="0.35">
      <c r="A72" s="11">
        <f t="shared" si="0"/>
        <v>65</v>
      </c>
      <c r="B72" s="6" t="s">
        <v>559</v>
      </c>
      <c r="C72" s="7">
        <v>15</v>
      </c>
      <c r="D72" s="57">
        <v>14.5</v>
      </c>
      <c r="E72" s="56">
        <v>217.5</v>
      </c>
      <c r="F72" s="56">
        <v>10.88</v>
      </c>
      <c r="G72" s="56">
        <v>228.38</v>
      </c>
    </row>
    <row r="73" spans="1:7" ht="26" x14ac:dyDescent="0.35">
      <c r="A73" s="11">
        <f t="shared" ref="A73:A100" si="1">A72+1</f>
        <v>66</v>
      </c>
      <c r="B73" s="6" t="s">
        <v>560</v>
      </c>
      <c r="C73" s="7">
        <v>15</v>
      </c>
      <c r="D73" s="57">
        <v>13.9</v>
      </c>
      <c r="E73" s="56">
        <v>208.5</v>
      </c>
      <c r="F73" s="56">
        <v>10.43</v>
      </c>
      <c r="G73" s="56">
        <v>218.93</v>
      </c>
    </row>
    <row r="74" spans="1:7" x14ac:dyDescent="0.35">
      <c r="A74" s="11">
        <f t="shared" si="1"/>
        <v>67</v>
      </c>
      <c r="B74" s="144" t="s">
        <v>705</v>
      </c>
      <c r="C74" s="44">
        <v>18</v>
      </c>
      <c r="D74" s="146">
        <v>12.99</v>
      </c>
      <c r="E74" s="145">
        <v>233.82</v>
      </c>
      <c r="F74" s="145">
        <v>11.69</v>
      </c>
      <c r="G74" s="145">
        <v>245.51</v>
      </c>
    </row>
    <row r="75" spans="1:7" x14ac:dyDescent="0.35">
      <c r="A75" s="11">
        <f t="shared" si="1"/>
        <v>68</v>
      </c>
      <c r="B75" s="6" t="s">
        <v>567</v>
      </c>
      <c r="C75" s="7">
        <v>16</v>
      </c>
      <c r="D75" s="57">
        <v>14.9</v>
      </c>
      <c r="E75" s="56">
        <v>238.4</v>
      </c>
      <c r="F75" s="56">
        <v>11.92</v>
      </c>
      <c r="G75" s="56">
        <v>250.32</v>
      </c>
    </row>
    <row r="76" spans="1:7" ht="26" x14ac:dyDescent="0.35">
      <c r="A76" s="11">
        <f t="shared" si="1"/>
        <v>69</v>
      </c>
      <c r="B76" s="6" t="s">
        <v>562</v>
      </c>
      <c r="C76" s="7"/>
      <c r="D76" s="57">
        <v>5.3</v>
      </c>
      <c r="E76" s="56"/>
      <c r="F76" s="56"/>
      <c r="G76" s="56"/>
    </row>
    <row r="77" spans="1:7" ht="52" x14ac:dyDescent="0.35">
      <c r="A77" s="11">
        <f t="shared" si="1"/>
        <v>70</v>
      </c>
      <c r="B77" s="6" t="s">
        <v>525</v>
      </c>
      <c r="C77" s="7"/>
      <c r="D77" s="57">
        <v>3.5</v>
      </c>
      <c r="E77" s="56"/>
      <c r="F77" s="56"/>
      <c r="G77" s="56"/>
    </row>
    <row r="78" spans="1:7" ht="52" x14ac:dyDescent="0.35">
      <c r="A78" s="11">
        <f t="shared" si="1"/>
        <v>71</v>
      </c>
      <c r="B78" s="6" t="s">
        <v>526</v>
      </c>
      <c r="C78" s="7"/>
      <c r="D78" s="57">
        <v>3.6</v>
      </c>
      <c r="E78" s="56"/>
      <c r="F78" s="56"/>
      <c r="G78" s="56"/>
    </row>
    <row r="79" spans="1:7" ht="78" x14ac:dyDescent="0.35">
      <c r="A79" s="11">
        <f t="shared" si="1"/>
        <v>72</v>
      </c>
      <c r="B79" s="6" t="s">
        <v>523</v>
      </c>
      <c r="C79" s="7"/>
      <c r="D79" s="57">
        <v>14.9</v>
      </c>
      <c r="E79" s="56"/>
      <c r="F79" s="56"/>
      <c r="G79" s="56"/>
    </row>
    <row r="80" spans="1:7" ht="85.5" customHeight="1" x14ac:dyDescent="0.35">
      <c r="A80" s="52">
        <f t="shared" si="1"/>
        <v>73</v>
      </c>
      <c r="B80" s="53" t="s">
        <v>524</v>
      </c>
      <c r="C80" s="59">
        <v>200</v>
      </c>
      <c r="D80" s="54">
        <v>9.9</v>
      </c>
      <c r="E80" s="50">
        <v>1980</v>
      </c>
      <c r="F80" s="50">
        <v>99</v>
      </c>
      <c r="G80" s="50">
        <v>2079</v>
      </c>
    </row>
    <row r="81" spans="1:7" ht="52" x14ac:dyDescent="0.35">
      <c r="A81" s="11">
        <f t="shared" si="1"/>
        <v>74</v>
      </c>
      <c r="B81" s="6" t="s">
        <v>549</v>
      </c>
      <c r="C81" s="7">
        <v>13</v>
      </c>
      <c r="D81" s="57">
        <v>14.5</v>
      </c>
      <c r="E81" s="56">
        <v>188.5</v>
      </c>
      <c r="F81" s="56">
        <v>9.43</v>
      </c>
      <c r="G81" s="56">
        <v>197.93</v>
      </c>
    </row>
    <row r="82" spans="1:7" ht="96" customHeight="1" x14ac:dyDescent="0.35">
      <c r="A82" s="52">
        <f t="shared" si="1"/>
        <v>75</v>
      </c>
      <c r="B82" s="131" t="s">
        <v>508</v>
      </c>
      <c r="C82" s="59">
        <v>10</v>
      </c>
      <c r="D82" s="54">
        <v>9.9</v>
      </c>
      <c r="E82" s="50">
        <v>99</v>
      </c>
      <c r="F82" s="50">
        <v>4.95</v>
      </c>
      <c r="G82" s="50">
        <v>103.95</v>
      </c>
    </row>
    <row r="83" spans="1:7" x14ac:dyDescent="0.35">
      <c r="A83" s="11">
        <f t="shared" si="1"/>
        <v>76</v>
      </c>
      <c r="B83" s="144" t="s">
        <v>706</v>
      </c>
      <c r="C83" s="44">
        <v>16</v>
      </c>
      <c r="D83" s="146">
        <v>14.4</v>
      </c>
      <c r="E83" s="145">
        <v>230.4</v>
      </c>
      <c r="F83" s="145">
        <v>11.52</v>
      </c>
      <c r="G83" s="145">
        <v>241.92</v>
      </c>
    </row>
    <row r="84" spans="1:7" ht="52" x14ac:dyDescent="0.35">
      <c r="A84" s="52">
        <f t="shared" si="1"/>
        <v>77</v>
      </c>
      <c r="B84" s="6" t="s">
        <v>561</v>
      </c>
      <c r="C84" s="14">
        <v>4</v>
      </c>
      <c r="D84" s="57">
        <v>10.5</v>
      </c>
      <c r="E84" s="56">
        <v>42</v>
      </c>
      <c r="F84" s="56">
        <v>2.1</v>
      </c>
      <c r="G84" s="56">
        <v>44.1</v>
      </c>
    </row>
    <row r="85" spans="1:7" ht="39" x14ac:dyDescent="0.35">
      <c r="A85" s="11">
        <f t="shared" si="1"/>
        <v>78</v>
      </c>
      <c r="B85" s="6" t="s">
        <v>563</v>
      </c>
      <c r="C85" s="7">
        <v>6</v>
      </c>
      <c r="D85" s="57">
        <v>7.9</v>
      </c>
      <c r="E85" s="56">
        <v>47.4</v>
      </c>
      <c r="F85" s="56">
        <v>2.37</v>
      </c>
      <c r="G85" s="56">
        <v>49.77</v>
      </c>
    </row>
    <row r="86" spans="1:7" ht="65" x14ac:dyDescent="0.35">
      <c r="A86" s="11">
        <f t="shared" si="1"/>
        <v>79</v>
      </c>
      <c r="B86" s="6" t="s">
        <v>564</v>
      </c>
      <c r="C86" s="14"/>
      <c r="D86" s="57">
        <v>7.9</v>
      </c>
      <c r="E86" s="56"/>
      <c r="F86" s="56"/>
      <c r="G86" s="56"/>
    </row>
    <row r="87" spans="1:7" x14ac:dyDescent="0.35">
      <c r="A87" s="11">
        <f t="shared" si="1"/>
        <v>80</v>
      </c>
      <c r="B87" s="6" t="s">
        <v>566</v>
      </c>
      <c r="C87" s="7">
        <v>6</v>
      </c>
      <c r="D87" s="57">
        <v>11.99</v>
      </c>
      <c r="E87" s="56">
        <v>71.94</v>
      </c>
      <c r="F87" s="56">
        <v>3.6</v>
      </c>
      <c r="G87" s="56">
        <v>75.540000000000006</v>
      </c>
    </row>
    <row r="88" spans="1:7" ht="26" x14ac:dyDescent="0.35">
      <c r="A88" s="11">
        <f t="shared" si="1"/>
        <v>81</v>
      </c>
      <c r="B88" s="6" t="s">
        <v>565</v>
      </c>
      <c r="C88" s="7"/>
      <c r="D88" s="57">
        <v>9.5</v>
      </c>
      <c r="E88" s="56"/>
      <c r="F88" s="56"/>
      <c r="G88" s="56"/>
    </row>
    <row r="89" spans="1:7" ht="65" x14ac:dyDescent="0.35">
      <c r="A89" s="11">
        <f t="shared" si="1"/>
        <v>82</v>
      </c>
      <c r="B89" s="6" t="s">
        <v>542</v>
      </c>
      <c r="C89" s="7">
        <v>10</v>
      </c>
      <c r="D89" s="57">
        <v>11.9</v>
      </c>
      <c r="E89" s="56">
        <v>119</v>
      </c>
      <c r="F89" s="56">
        <v>5.95</v>
      </c>
      <c r="G89" s="56">
        <v>124.95</v>
      </c>
    </row>
    <row r="90" spans="1:7" ht="135.75" customHeight="1" x14ac:dyDescent="0.35">
      <c r="A90" s="52">
        <f t="shared" si="1"/>
        <v>83</v>
      </c>
      <c r="B90" s="131" t="s">
        <v>509</v>
      </c>
      <c r="C90" s="59">
        <v>30</v>
      </c>
      <c r="D90" s="54">
        <v>12.9</v>
      </c>
      <c r="E90" s="50">
        <v>387</v>
      </c>
      <c r="F90" s="50">
        <v>19.350000000000001</v>
      </c>
      <c r="G90" s="50">
        <v>406.35</v>
      </c>
    </row>
    <row r="91" spans="1:7" x14ac:dyDescent="0.35">
      <c r="A91" s="11">
        <f t="shared" si="1"/>
        <v>84</v>
      </c>
      <c r="B91" s="6" t="s">
        <v>11</v>
      </c>
      <c r="C91" s="7">
        <v>15</v>
      </c>
      <c r="D91" s="57">
        <v>12.9</v>
      </c>
      <c r="E91" s="56">
        <v>193.5</v>
      </c>
      <c r="F91" s="56">
        <v>9.68</v>
      </c>
      <c r="G91" s="56">
        <v>203.18</v>
      </c>
    </row>
    <row r="92" spans="1:7" ht="63" customHeight="1" x14ac:dyDescent="0.35">
      <c r="A92" s="52">
        <f t="shared" si="1"/>
        <v>85</v>
      </c>
      <c r="B92" s="53" t="s">
        <v>541</v>
      </c>
      <c r="C92" s="59">
        <v>6</v>
      </c>
      <c r="D92" s="54">
        <v>9.8000000000000007</v>
      </c>
      <c r="E92" s="50">
        <v>58.8</v>
      </c>
      <c r="F92" s="50">
        <v>2.94</v>
      </c>
      <c r="G92" s="50">
        <v>61.74</v>
      </c>
    </row>
    <row r="93" spans="1:7" ht="72.75" customHeight="1" x14ac:dyDescent="0.35">
      <c r="A93" s="52">
        <f t="shared" si="1"/>
        <v>86</v>
      </c>
      <c r="B93" s="53" t="s">
        <v>512</v>
      </c>
      <c r="C93" s="59">
        <v>7</v>
      </c>
      <c r="D93" s="54">
        <v>13.9</v>
      </c>
      <c r="E93" s="50">
        <v>97.3</v>
      </c>
      <c r="F93" s="50">
        <v>4.87</v>
      </c>
      <c r="G93" s="50">
        <v>102.17</v>
      </c>
    </row>
    <row r="94" spans="1:7" ht="100.5" customHeight="1" x14ac:dyDescent="0.35">
      <c r="A94" s="52">
        <f t="shared" si="1"/>
        <v>87</v>
      </c>
      <c r="B94" s="131" t="s">
        <v>522</v>
      </c>
      <c r="C94" s="59"/>
      <c r="D94" s="54">
        <v>5.4</v>
      </c>
      <c r="E94" s="50"/>
      <c r="F94" s="50"/>
      <c r="G94" s="50"/>
    </row>
    <row r="95" spans="1:7" x14ac:dyDescent="0.35">
      <c r="A95" s="11">
        <f t="shared" si="1"/>
        <v>88</v>
      </c>
      <c r="B95" s="6" t="s">
        <v>568</v>
      </c>
      <c r="C95" s="7">
        <v>50</v>
      </c>
      <c r="D95" s="57">
        <v>3.5</v>
      </c>
      <c r="E95" s="56">
        <v>175</v>
      </c>
      <c r="F95" s="56">
        <v>8.75</v>
      </c>
      <c r="G95" s="56">
        <v>183.75</v>
      </c>
    </row>
    <row r="96" spans="1:7" ht="176.25" customHeight="1" x14ac:dyDescent="0.35">
      <c r="A96" s="11">
        <f t="shared" si="1"/>
        <v>89</v>
      </c>
      <c r="B96" s="132" t="s">
        <v>510</v>
      </c>
      <c r="C96" s="14"/>
      <c r="D96" s="57">
        <v>2.8</v>
      </c>
      <c r="E96" s="56"/>
      <c r="F96" s="56"/>
      <c r="G96" s="56"/>
    </row>
    <row r="97" spans="1:9" x14ac:dyDescent="0.35">
      <c r="A97" s="11">
        <f t="shared" si="1"/>
        <v>90</v>
      </c>
      <c r="B97" s="49" t="s">
        <v>12</v>
      </c>
      <c r="C97" s="7"/>
      <c r="D97" s="51">
        <v>0</v>
      </c>
      <c r="E97" s="56"/>
      <c r="F97" s="56"/>
      <c r="G97" s="56"/>
    </row>
    <row r="98" spans="1:9" ht="60.75" customHeight="1" x14ac:dyDescent="0.35">
      <c r="A98" s="52">
        <f t="shared" si="1"/>
        <v>91</v>
      </c>
      <c r="B98" s="53" t="s">
        <v>527</v>
      </c>
      <c r="C98" s="59"/>
      <c r="D98" s="54">
        <v>11.9</v>
      </c>
      <c r="E98" s="50"/>
      <c r="F98" s="50"/>
      <c r="G98" s="50"/>
    </row>
    <row r="99" spans="1:9" ht="26" x14ac:dyDescent="0.35">
      <c r="A99" s="11">
        <f t="shared" si="1"/>
        <v>92</v>
      </c>
      <c r="B99" s="6" t="s">
        <v>569</v>
      </c>
      <c r="C99" s="7"/>
      <c r="D99" s="57">
        <v>7.9</v>
      </c>
      <c r="E99" s="56"/>
      <c r="F99" s="56"/>
      <c r="G99" s="56"/>
    </row>
    <row r="100" spans="1:9" ht="52.5" thickBot="1" x14ac:dyDescent="0.4">
      <c r="A100" s="11">
        <f t="shared" si="1"/>
        <v>93</v>
      </c>
      <c r="B100" s="138" t="s">
        <v>511</v>
      </c>
      <c r="C100" s="14"/>
      <c r="D100" s="139">
        <v>4.5</v>
      </c>
      <c r="E100" s="56"/>
      <c r="F100" s="56"/>
      <c r="G100" s="56"/>
    </row>
    <row r="101" spans="1:9" ht="15" thickBot="1" x14ac:dyDescent="0.4">
      <c r="A101" s="266" t="s">
        <v>13</v>
      </c>
      <c r="B101" s="266"/>
      <c r="C101" s="266"/>
      <c r="D101" s="266"/>
      <c r="E101" s="58">
        <f>SUM(E8:E100)</f>
        <v>13582.549999999996</v>
      </c>
      <c r="F101" s="58">
        <f>SUM(F8:F100)</f>
        <v>679.21000000000015</v>
      </c>
      <c r="G101" s="58">
        <f>SUM(G8:G100)</f>
        <v>14261.760000000006</v>
      </c>
      <c r="I101" s="130"/>
    </row>
    <row r="103" spans="1:9" x14ac:dyDescent="0.35">
      <c r="A103" s="239" t="s">
        <v>600</v>
      </c>
      <c r="B103" s="239"/>
      <c r="C103" s="239"/>
      <c r="D103" s="239"/>
      <c r="E103" s="239"/>
      <c r="F103" s="239"/>
      <c r="G103" s="239"/>
    </row>
    <row r="104" spans="1:9" x14ac:dyDescent="0.35">
      <c r="A104" s="239"/>
      <c r="B104" s="239"/>
      <c r="C104" s="239"/>
      <c r="D104" s="239"/>
      <c r="E104" s="239"/>
      <c r="F104" s="239"/>
      <c r="G104" s="239"/>
    </row>
    <row r="105" spans="1:9" x14ac:dyDescent="0.35">
      <c r="A105" s="239"/>
      <c r="B105" s="239"/>
      <c r="C105" s="239"/>
      <c r="D105" s="239"/>
      <c r="E105" s="239"/>
      <c r="F105" s="239"/>
      <c r="G105" s="239"/>
    </row>
    <row r="106" spans="1:9" x14ac:dyDescent="0.35">
      <c r="A106" s="239"/>
      <c r="B106" s="239"/>
      <c r="C106" s="239"/>
      <c r="D106" s="239"/>
      <c r="E106" s="239"/>
      <c r="F106" s="239"/>
      <c r="G106" s="239"/>
    </row>
    <row r="107" spans="1:9" x14ac:dyDescent="0.35">
      <c r="A107" s="239"/>
      <c r="B107" s="239"/>
      <c r="C107" s="239"/>
      <c r="D107" s="239"/>
      <c r="E107" s="239"/>
      <c r="F107" s="239"/>
      <c r="G107" s="239"/>
    </row>
    <row r="108" spans="1:9" x14ac:dyDescent="0.35">
      <c r="A108" s="239"/>
      <c r="B108" s="239"/>
      <c r="C108" s="239"/>
      <c r="D108" s="239"/>
      <c r="E108" s="239"/>
      <c r="F108" s="239"/>
      <c r="G108" s="239"/>
    </row>
    <row r="109" spans="1:9" x14ac:dyDescent="0.35">
      <c r="A109" s="239"/>
      <c r="B109" s="239"/>
      <c r="C109" s="239"/>
      <c r="D109" s="239"/>
      <c r="E109" s="239"/>
      <c r="F109" s="239"/>
      <c r="G109" s="239"/>
    </row>
    <row r="110" spans="1:9" x14ac:dyDescent="0.35">
      <c r="A110" s="239"/>
      <c r="B110" s="239"/>
      <c r="C110" s="239"/>
      <c r="D110" s="239"/>
      <c r="E110" s="239"/>
      <c r="F110" s="239"/>
      <c r="G110" s="239"/>
    </row>
    <row r="111" spans="1:9" x14ac:dyDescent="0.35">
      <c r="A111" s="239"/>
      <c r="B111" s="239"/>
      <c r="C111" s="239"/>
      <c r="D111" s="239"/>
      <c r="E111" s="239"/>
      <c r="F111" s="239"/>
      <c r="G111" s="239"/>
    </row>
    <row r="112" spans="1:9" x14ac:dyDescent="0.35">
      <c r="A112" s="239"/>
      <c r="B112" s="239"/>
      <c r="C112" s="239"/>
      <c r="D112" s="239"/>
      <c r="E112" s="239"/>
      <c r="F112" s="239"/>
      <c r="G112" s="239"/>
    </row>
    <row r="113" spans="1:7" ht="63.75" customHeight="1" x14ac:dyDescent="0.35">
      <c r="A113" s="239"/>
      <c r="B113" s="239"/>
      <c r="C113" s="239"/>
      <c r="D113" s="239"/>
      <c r="E113" s="239"/>
      <c r="F113" s="239"/>
      <c r="G113" s="239"/>
    </row>
  </sheetData>
  <mergeCells count="5">
    <mergeCell ref="A2:G2"/>
    <mergeCell ref="A3:G4"/>
    <mergeCell ref="A5:G5"/>
    <mergeCell ref="A101:D101"/>
    <mergeCell ref="A103:G1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2" sqref="A2:H2"/>
    </sheetView>
  </sheetViews>
  <sheetFormatPr defaultColWidth="11.453125" defaultRowHeight="14.5" x14ac:dyDescent="0.35"/>
  <cols>
    <col min="1" max="1" width="3.7265625" customWidth="1"/>
    <col min="2" max="2" width="23.1796875" customWidth="1"/>
    <col min="3" max="3" width="5.54296875" customWidth="1"/>
    <col min="4" max="4" width="6.54296875" customWidth="1"/>
    <col min="5" max="6" width="10" customWidth="1"/>
    <col min="7" max="7" width="9.453125" customWidth="1"/>
  </cols>
  <sheetData>
    <row r="1" spans="1:9" x14ac:dyDescent="0.35">
      <c r="G1" t="s">
        <v>585</v>
      </c>
    </row>
    <row r="2" spans="1:9" x14ac:dyDescent="0.35">
      <c r="A2" s="263" t="s">
        <v>738</v>
      </c>
      <c r="B2" s="263"/>
      <c r="C2" s="263"/>
      <c r="D2" s="263"/>
      <c r="E2" s="263"/>
      <c r="F2" s="263"/>
      <c r="G2" s="263"/>
      <c r="H2" s="263"/>
    </row>
    <row r="3" spans="1:9" x14ac:dyDescent="0.35">
      <c r="A3" s="264" t="s">
        <v>586</v>
      </c>
      <c r="B3" s="264"/>
      <c r="C3" s="264"/>
      <c r="D3" s="264"/>
      <c r="E3" s="264"/>
      <c r="F3" s="264"/>
      <c r="G3" s="264"/>
      <c r="H3" s="264"/>
    </row>
    <row r="4" spans="1:9" x14ac:dyDescent="0.35">
      <c r="A4" s="264"/>
      <c r="B4" s="264"/>
      <c r="C4" s="264"/>
      <c r="D4" s="264"/>
      <c r="E4" s="264"/>
      <c r="F4" s="264"/>
      <c r="G4" s="264"/>
      <c r="H4" s="264"/>
    </row>
    <row r="5" spans="1:9" x14ac:dyDescent="0.35">
      <c r="A5" s="265" t="s">
        <v>63</v>
      </c>
      <c r="B5" s="265"/>
      <c r="C5" s="265"/>
      <c r="D5" s="265"/>
      <c r="E5" s="265"/>
      <c r="F5" s="265"/>
      <c r="G5" s="265"/>
      <c r="H5" s="265"/>
    </row>
    <row r="6" spans="1:9" ht="34.5" x14ac:dyDescent="0.35">
      <c r="A6" s="1" t="s">
        <v>1</v>
      </c>
      <c r="B6" s="1" t="s">
        <v>2</v>
      </c>
      <c r="C6" s="1" t="s">
        <v>17</v>
      </c>
      <c r="D6" s="1" t="s">
        <v>18</v>
      </c>
      <c r="E6" s="2" t="s">
        <v>4</v>
      </c>
      <c r="F6" s="1" t="s">
        <v>5</v>
      </c>
      <c r="G6" s="1" t="s">
        <v>64</v>
      </c>
      <c r="H6" s="1" t="s">
        <v>6</v>
      </c>
    </row>
    <row r="7" spans="1:9" x14ac:dyDescent="0.35">
      <c r="A7" s="3" t="s">
        <v>7</v>
      </c>
      <c r="B7" s="3" t="s">
        <v>8</v>
      </c>
      <c r="C7" s="3" t="s">
        <v>9</v>
      </c>
      <c r="D7" s="3" t="s">
        <v>21</v>
      </c>
      <c r="E7" s="3" t="s">
        <v>22</v>
      </c>
      <c r="F7" s="3" t="s">
        <v>23</v>
      </c>
      <c r="G7" s="3" t="s">
        <v>24</v>
      </c>
      <c r="H7" s="3" t="s">
        <v>25</v>
      </c>
    </row>
    <row r="8" spans="1:9" ht="26" x14ac:dyDescent="0.35">
      <c r="A8" s="64">
        <v>1</v>
      </c>
      <c r="B8" s="140" t="s">
        <v>65</v>
      </c>
      <c r="C8" s="141" t="s">
        <v>28</v>
      </c>
      <c r="D8" s="59">
        <v>30</v>
      </c>
      <c r="E8" s="59">
        <v>3.9</v>
      </c>
      <c r="F8" s="54">
        <v>117</v>
      </c>
      <c r="G8" s="54">
        <v>5.85</v>
      </c>
      <c r="H8" s="54">
        <v>122.85</v>
      </c>
    </row>
    <row r="9" spans="1:9" x14ac:dyDescent="0.35">
      <c r="A9" s="64">
        <f t="shared" ref="A9:A38" si="0">A8+1</f>
        <v>2</v>
      </c>
      <c r="B9" s="67" t="s">
        <v>66</v>
      </c>
      <c r="C9" s="69" t="s">
        <v>28</v>
      </c>
      <c r="D9" s="59"/>
      <c r="E9" s="59">
        <v>4.59</v>
      </c>
      <c r="F9" s="54"/>
      <c r="G9" s="54"/>
      <c r="H9" s="54"/>
    </row>
    <row r="10" spans="1:9" x14ac:dyDescent="0.35">
      <c r="A10" s="64">
        <f t="shared" si="0"/>
        <v>3</v>
      </c>
      <c r="B10" s="67" t="s">
        <v>67</v>
      </c>
      <c r="C10" s="69" t="s">
        <v>28</v>
      </c>
      <c r="D10" s="59">
        <v>60</v>
      </c>
      <c r="E10" s="59">
        <v>4.9000000000000004</v>
      </c>
      <c r="F10" s="54">
        <v>294</v>
      </c>
      <c r="G10" s="54">
        <v>14.7</v>
      </c>
      <c r="H10" s="54">
        <v>308.7</v>
      </c>
    </row>
    <row r="11" spans="1:9" ht="26" x14ac:dyDescent="0.35">
      <c r="A11" s="16">
        <f t="shared" si="0"/>
        <v>4</v>
      </c>
      <c r="B11" s="17" t="s">
        <v>68</v>
      </c>
      <c r="C11" s="18" t="s">
        <v>31</v>
      </c>
      <c r="D11" s="7"/>
      <c r="E11" s="7">
        <v>1.1499999999999999</v>
      </c>
      <c r="F11" s="101"/>
      <c r="G11" s="101"/>
      <c r="H11" s="101"/>
    </row>
    <row r="12" spans="1:9" x14ac:dyDescent="0.35">
      <c r="A12" s="16">
        <f t="shared" si="0"/>
        <v>5</v>
      </c>
      <c r="B12" s="17" t="s">
        <v>69</v>
      </c>
      <c r="C12" s="18" t="s">
        <v>31</v>
      </c>
      <c r="D12" s="7">
        <v>700</v>
      </c>
      <c r="E12" s="7">
        <v>1.1000000000000001</v>
      </c>
      <c r="F12" s="101">
        <v>770</v>
      </c>
      <c r="G12" s="101">
        <v>38.5</v>
      </c>
      <c r="H12" s="101">
        <v>808.5</v>
      </c>
    </row>
    <row r="13" spans="1:9" x14ac:dyDescent="0.35">
      <c r="A13" s="16">
        <f t="shared" si="0"/>
        <v>6</v>
      </c>
      <c r="B13" s="19" t="s">
        <v>70</v>
      </c>
      <c r="C13" s="22" t="s">
        <v>28</v>
      </c>
      <c r="D13" s="14">
        <v>60</v>
      </c>
      <c r="E13" s="14">
        <v>3.35</v>
      </c>
      <c r="F13" s="57">
        <v>201</v>
      </c>
      <c r="G13" s="57">
        <v>10.050000000000001</v>
      </c>
      <c r="H13" s="57">
        <v>211.05</v>
      </c>
    </row>
    <row r="14" spans="1:9" ht="26.5" x14ac:dyDescent="0.35">
      <c r="A14" s="16">
        <f t="shared" si="0"/>
        <v>7</v>
      </c>
      <c r="B14" s="91" t="s">
        <v>71</v>
      </c>
      <c r="C14" s="42" t="s">
        <v>28</v>
      </c>
      <c r="D14" s="14"/>
      <c r="E14" s="14">
        <v>5.9</v>
      </c>
      <c r="F14" s="57"/>
      <c r="G14" s="57"/>
      <c r="H14" s="57"/>
    </row>
    <row r="15" spans="1:9" x14ac:dyDescent="0.35">
      <c r="A15" s="16">
        <f t="shared" si="0"/>
        <v>8</v>
      </c>
      <c r="B15" s="19" t="s">
        <v>72</v>
      </c>
      <c r="C15" s="22" t="s">
        <v>28</v>
      </c>
      <c r="D15" s="14">
        <v>70</v>
      </c>
      <c r="E15" s="14">
        <v>5.2</v>
      </c>
      <c r="F15" s="57">
        <v>364</v>
      </c>
      <c r="G15" s="57">
        <v>18.2</v>
      </c>
      <c r="H15" s="57">
        <v>382.2</v>
      </c>
      <c r="I15" s="12"/>
    </row>
    <row r="16" spans="1:9" ht="39" x14ac:dyDescent="0.35">
      <c r="A16" s="64">
        <f t="shared" si="0"/>
        <v>9</v>
      </c>
      <c r="B16" s="70" t="s">
        <v>589</v>
      </c>
      <c r="C16" s="71" t="s">
        <v>28</v>
      </c>
      <c r="D16" s="59">
        <v>305</v>
      </c>
      <c r="E16" s="59">
        <v>13.6</v>
      </c>
      <c r="F16" s="54">
        <v>4148</v>
      </c>
      <c r="G16" s="54">
        <v>207.4</v>
      </c>
      <c r="H16" s="54">
        <v>4355.3999999999996</v>
      </c>
      <c r="I16" s="12"/>
    </row>
    <row r="17" spans="1:9" x14ac:dyDescent="0.35">
      <c r="A17" s="16">
        <f t="shared" si="0"/>
        <v>10</v>
      </c>
      <c r="B17" s="19" t="s">
        <v>73</v>
      </c>
      <c r="C17" s="20" t="s">
        <v>74</v>
      </c>
      <c r="D17" s="7"/>
      <c r="E17" s="7">
        <v>2.0499999999999998</v>
      </c>
      <c r="F17" s="101"/>
      <c r="G17" s="101"/>
      <c r="H17" s="101"/>
    </row>
    <row r="18" spans="1:9" ht="39" x14ac:dyDescent="0.35">
      <c r="A18" s="64">
        <f t="shared" si="0"/>
        <v>11</v>
      </c>
      <c r="B18" s="67" t="s">
        <v>702</v>
      </c>
      <c r="C18" s="69" t="s">
        <v>74</v>
      </c>
      <c r="D18" s="59"/>
      <c r="E18" s="59">
        <v>1.77</v>
      </c>
      <c r="F18" s="54"/>
      <c r="G18" s="54"/>
      <c r="H18" s="54"/>
    </row>
    <row r="19" spans="1:9" ht="26" x14ac:dyDescent="0.35">
      <c r="A19" s="16">
        <f t="shared" si="0"/>
        <v>12</v>
      </c>
      <c r="B19" s="67" t="s">
        <v>75</v>
      </c>
      <c r="C19" s="69" t="s">
        <v>74</v>
      </c>
      <c r="D19" s="59">
        <v>2450</v>
      </c>
      <c r="E19" s="59">
        <v>1.9</v>
      </c>
      <c r="F19" s="54">
        <v>4655</v>
      </c>
      <c r="G19" s="54">
        <v>232.75</v>
      </c>
      <c r="H19" s="54">
        <v>4887.75</v>
      </c>
      <c r="I19" s="13"/>
    </row>
    <row r="20" spans="1:9" x14ac:dyDescent="0.35">
      <c r="A20" s="16">
        <f t="shared" si="0"/>
        <v>13</v>
      </c>
      <c r="B20" s="17" t="s">
        <v>76</v>
      </c>
      <c r="C20" s="18" t="s">
        <v>45</v>
      </c>
      <c r="D20" s="14"/>
      <c r="E20" s="14">
        <v>7.3</v>
      </c>
      <c r="F20" s="57"/>
      <c r="G20" s="57"/>
      <c r="H20" s="57"/>
      <c r="I20" s="13"/>
    </row>
    <row r="21" spans="1:9" ht="26" x14ac:dyDescent="0.35">
      <c r="A21" s="16">
        <f t="shared" si="0"/>
        <v>14</v>
      </c>
      <c r="B21" s="17" t="s">
        <v>77</v>
      </c>
      <c r="C21" s="18" t="s">
        <v>28</v>
      </c>
      <c r="D21" s="7">
        <v>33</v>
      </c>
      <c r="E21" s="7">
        <v>18</v>
      </c>
      <c r="F21" s="101">
        <v>594</v>
      </c>
      <c r="G21" s="101">
        <v>29.7</v>
      </c>
      <c r="H21" s="101">
        <v>623.70000000000005</v>
      </c>
    </row>
    <row r="22" spans="1:9" ht="26" x14ac:dyDescent="0.35">
      <c r="A22" s="64">
        <f t="shared" si="0"/>
        <v>15</v>
      </c>
      <c r="B22" s="67" t="s">
        <v>78</v>
      </c>
      <c r="C22" s="69" t="s">
        <v>28</v>
      </c>
      <c r="D22" s="59"/>
      <c r="E22" s="59">
        <v>7.1</v>
      </c>
      <c r="F22" s="54"/>
      <c r="G22" s="54"/>
      <c r="H22" s="54"/>
      <c r="I22" s="8"/>
    </row>
    <row r="23" spans="1:9" x14ac:dyDescent="0.35">
      <c r="A23" s="16">
        <f t="shared" si="0"/>
        <v>16</v>
      </c>
      <c r="B23" s="17" t="s">
        <v>79</v>
      </c>
      <c r="C23" s="18" t="s">
        <v>28</v>
      </c>
      <c r="D23" s="7">
        <v>5.5</v>
      </c>
      <c r="E23" s="7">
        <v>10.45</v>
      </c>
      <c r="F23" s="101">
        <v>57.48</v>
      </c>
      <c r="G23" s="101">
        <v>2.87</v>
      </c>
      <c r="H23" s="101">
        <v>60.35</v>
      </c>
      <c r="I23" s="8"/>
    </row>
    <row r="24" spans="1:9" ht="39" x14ac:dyDescent="0.35">
      <c r="A24" s="16">
        <f>A23+1</f>
        <v>17</v>
      </c>
      <c r="B24" s="165" t="s">
        <v>728</v>
      </c>
      <c r="C24" s="166" t="s">
        <v>28</v>
      </c>
      <c r="D24" s="44">
        <v>37</v>
      </c>
      <c r="E24" s="44">
        <v>13.79</v>
      </c>
      <c r="F24" s="146">
        <v>510.23</v>
      </c>
      <c r="G24" s="146">
        <v>25.51</v>
      </c>
      <c r="H24" s="146">
        <v>535.74</v>
      </c>
    </row>
    <row r="25" spans="1:9" ht="39" x14ac:dyDescent="0.35">
      <c r="A25" s="16">
        <f>A24+1</f>
        <v>18</v>
      </c>
      <c r="B25" s="165" t="s">
        <v>729</v>
      </c>
      <c r="C25" s="166" t="s">
        <v>28</v>
      </c>
      <c r="D25" s="44">
        <v>50</v>
      </c>
      <c r="E25" s="44">
        <v>10.4</v>
      </c>
      <c r="F25" s="146">
        <v>520</v>
      </c>
      <c r="G25" s="146">
        <v>26</v>
      </c>
      <c r="H25" s="146">
        <v>546</v>
      </c>
    </row>
    <row r="26" spans="1:9" ht="26" x14ac:dyDescent="0.35">
      <c r="A26" s="64">
        <f t="shared" si="0"/>
        <v>19</v>
      </c>
      <c r="B26" s="67" t="s">
        <v>645</v>
      </c>
      <c r="C26" s="69" t="s">
        <v>28</v>
      </c>
      <c r="D26" s="59">
        <v>167</v>
      </c>
      <c r="E26" s="59">
        <v>10.8</v>
      </c>
      <c r="F26" s="54">
        <v>1803.6</v>
      </c>
      <c r="G26" s="54">
        <v>90.18</v>
      </c>
      <c r="H26" s="54">
        <v>1893.78</v>
      </c>
    </row>
    <row r="27" spans="1:9" x14ac:dyDescent="0.35">
      <c r="A27" s="16">
        <f t="shared" si="0"/>
        <v>20</v>
      </c>
      <c r="B27" s="17" t="s">
        <v>80</v>
      </c>
      <c r="C27" s="22" t="s">
        <v>28</v>
      </c>
      <c r="D27" s="7">
        <v>3.5</v>
      </c>
      <c r="E27" s="7">
        <v>12.25</v>
      </c>
      <c r="F27" s="101">
        <v>42.88</v>
      </c>
      <c r="G27" s="101">
        <v>2.14</v>
      </c>
      <c r="H27" s="101">
        <v>45.02</v>
      </c>
    </row>
    <row r="28" spans="1:9" ht="26" x14ac:dyDescent="0.35">
      <c r="A28" s="64">
        <f t="shared" si="0"/>
        <v>21</v>
      </c>
      <c r="B28" s="67" t="s">
        <v>81</v>
      </c>
      <c r="C28" s="69" t="s">
        <v>28</v>
      </c>
      <c r="D28" s="59"/>
      <c r="E28" s="59">
        <v>7.33</v>
      </c>
      <c r="F28" s="54"/>
      <c r="G28" s="54"/>
      <c r="H28" s="54"/>
      <c r="I28" s="90"/>
    </row>
    <row r="29" spans="1:9" ht="26" x14ac:dyDescent="0.35">
      <c r="A29" s="16">
        <f t="shared" si="0"/>
        <v>22</v>
      </c>
      <c r="B29" s="17" t="s">
        <v>582</v>
      </c>
      <c r="C29" s="18" t="s">
        <v>28</v>
      </c>
      <c r="D29" s="14"/>
      <c r="E29" s="14">
        <v>7.6</v>
      </c>
      <c r="F29" s="57"/>
      <c r="G29" s="57"/>
      <c r="H29" s="57"/>
    </row>
    <row r="30" spans="1:9" ht="26" x14ac:dyDescent="0.35">
      <c r="A30" s="16">
        <f t="shared" si="0"/>
        <v>23</v>
      </c>
      <c r="B30" s="17" t="s">
        <v>82</v>
      </c>
      <c r="C30" s="18" t="s">
        <v>28</v>
      </c>
      <c r="D30" s="7"/>
      <c r="E30" s="7">
        <v>16.399999999999999</v>
      </c>
      <c r="F30" s="101"/>
      <c r="G30" s="101"/>
      <c r="H30" s="101"/>
    </row>
    <row r="31" spans="1:9" x14ac:dyDescent="0.35">
      <c r="A31" s="16">
        <f t="shared" si="0"/>
        <v>24</v>
      </c>
      <c r="B31" s="17" t="s">
        <v>83</v>
      </c>
      <c r="C31" s="21" t="s">
        <v>28</v>
      </c>
      <c r="D31" s="7"/>
      <c r="E31" s="7">
        <v>9.8000000000000007</v>
      </c>
      <c r="F31" s="101"/>
      <c r="G31" s="101"/>
      <c r="H31" s="101"/>
    </row>
    <row r="32" spans="1:9" ht="26" x14ac:dyDescent="0.35">
      <c r="A32" s="16">
        <f t="shared" si="0"/>
        <v>25</v>
      </c>
      <c r="B32" s="165" t="s">
        <v>730</v>
      </c>
      <c r="C32" s="166" t="s">
        <v>28</v>
      </c>
      <c r="D32" s="44">
        <v>38</v>
      </c>
      <c r="E32" s="44">
        <v>10.5</v>
      </c>
      <c r="F32" s="146">
        <v>399</v>
      </c>
      <c r="G32" s="146">
        <v>19.95</v>
      </c>
      <c r="H32" s="146">
        <v>418.95</v>
      </c>
    </row>
    <row r="33" spans="1:8" ht="26" x14ac:dyDescent="0.35">
      <c r="A33" s="16">
        <f t="shared" si="0"/>
        <v>26</v>
      </c>
      <c r="B33" s="17" t="s">
        <v>84</v>
      </c>
      <c r="C33" s="18" t="s">
        <v>28</v>
      </c>
      <c r="D33" s="7">
        <v>4</v>
      </c>
      <c r="E33" s="7">
        <v>9.8000000000000007</v>
      </c>
      <c r="F33" s="101">
        <v>39.200000000000003</v>
      </c>
      <c r="G33" s="101">
        <v>1.96</v>
      </c>
      <c r="H33" s="101">
        <v>41.16</v>
      </c>
    </row>
    <row r="34" spans="1:8" x14ac:dyDescent="0.35">
      <c r="A34" s="16">
        <f t="shared" si="0"/>
        <v>27</v>
      </c>
      <c r="B34" s="17" t="s">
        <v>85</v>
      </c>
      <c r="C34" s="18" t="s">
        <v>31</v>
      </c>
      <c r="D34" s="7">
        <v>40</v>
      </c>
      <c r="E34" s="7">
        <v>1.59</v>
      </c>
      <c r="F34" s="101">
        <v>63.6</v>
      </c>
      <c r="G34" s="101">
        <v>3.18</v>
      </c>
      <c r="H34" s="101">
        <v>66.78</v>
      </c>
    </row>
    <row r="35" spans="1:8" x14ac:dyDescent="0.35">
      <c r="A35" s="16">
        <f t="shared" si="0"/>
        <v>28</v>
      </c>
      <c r="B35" s="17" t="s">
        <v>86</v>
      </c>
      <c r="C35" s="18" t="s">
        <v>28</v>
      </c>
      <c r="D35" s="7">
        <v>5</v>
      </c>
      <c r="E35" s="7">
        <v>7.33</v>
      </c>
      <c r="F35" s="101">
        <v>36.65</v>
      </c>
      <c r="G35" s="101">
        <v>1.83</v>
      </c>
      <c r="H35" s="101">
        <v>38.479999999999997</v>
      </c>
    </row>
    <row r="36" spans="1:8" ht="26" x14ac:dyDescent="0.35">
      <c r="A36" s="64">
        <f t="shared" si="0"/>
        <v>29</v>
      </c>
      <c r="B36" s="67" t="s">
        <v>87</v>
      </c>
      <c r="C36" s="68" t="s">
        <v>28</v>
      </c>
      <c r="D36" s="59"/>
      <c r="E36" s="59">
        <v>4.99</v>
      </c>
      <c r="F36" s="54"/>
      <c r="G36" s="54"/>
      <c r="H36" s="54"/>
    </row>
    <row r="37" spans="1:8" s="90" customFormat="1" ht="26" x14ac:dyDescent="0.35">
      <c r="A37" s="64">
        <f t="shared" si="0"/>
        <v>30</v>
      </c>
      <c r="B37" s="167" t="s">
        <v>731</v>
      </c>
      <c r="C37" s="68" t="s">
        <v>28</v>
      </c>
      <c r="D37" s="160">
        <v>130</v>
      </c>
      <c r="E37" s="160">
        <v>5.0999999999999996</v>
      </c>
      <c r="F37" s="168">
        <v>663</v>
      </c>
      <c r="G37" s="168">
        <v>33.15</v>
      </c>
      <c r="H37" s="168">
        <v>696.15</v>
      </c>
    </row>
    <row r="38" spans="1:8" ht="26" x14ac:dyDescent="0.35">
      <c r="A38" s="64">
        <f t="shared" si="0"/>
        <v>31</v>
      </c>
      <c r="B38" s="67" t="s">
        <v>88</v>
      </c>
      <c r="C38" s="68" t="s">
        <v>28</v>
      </c>
      <c r="D38" s="59">
        <v>10</v>
      </c>
      <c r="E38" s="59">
        <v>8.8000000000000007</v>
      </c>
      <c r="F38" s="54">
        <v>88</v>
      </c>
      <c r="G38" s="54">
        <v>4.4000000000000004</v>
      </c>
      <c r="H38" s="54">
        <v>92.4</v>
      </c>
    </row>
    <row r="39" spans="1:8" ht="26.5" thickBot="1" x14ac:dyDescent="0.4">
      <c r="A39" s="64">
        <f>A38+1</f>
        <v>32</v>
      </c>
      <c r="B39" s="65" t="s">
        <v>701</v>
      </c>
      <c r="C39" s="66" t="s">
        <v>28</v>
      </c>
      <c r="D39" s="59">
        <v>150</v>
      </c>
      <c r="E39" s="60">
        <v>7.7</v>
      </c>
      <c r="F39" s="54">
        <v>1155</v>
      </c>
      <c r="G39" s="54">
        <v>57.75</v>
      </c>
      <c r="H39" s="54">
        <v>1212.75</v>
      </c>
    </row>
    <row r="40" spans="1:8" ht="15" thickBot="1" x14ac:dyDescent="0.4">
      <c r="A40" s="267" t="s">
        <v>13</v>
      </c>
      <c r="B40" s="267"/>
      <c r="C40" s="267"/>
      <c r="D40" s="267"/>
      <c r="E40" s="267"/>
      <c r="F40" s="100">
        <f>SUM(F8:F39)</f>
        <v>16521.64</v>
      </c>
      <c r="G40" s="100">
        <f>SUM(G8:G39)</f>
        <v>826.07</v>
      </c>
      <c r="H40" s="100">
        <f>SUM(H8:H39)</f>
        <v>17347.710000000003</v>
      </c>
    </row>
    <row r="42" spans="1:8" x14ac:dyDescent="0.35">
      <c r="A42" s="239" t="s">
        <v>598</v>
      </c>
      <c r="B42" s="240"/>
      <c r="C42" s="240"/>
      <c r="D42" s="240"/>
      <c r="E42" s="240"/>
      <c r="F42" s="240"/>
      <c r="G42" s="240"/>
      <c r="H42" s="240"/>
    </row>
    <row r="43" spans="1:8" x14ac:dyDescent="0.35">
      <c r="A43" s="240"/>
      <c r="B43" s="240"/>
      <c r="C43" s="240"/>
      <c r="D43" s="240"/>
      <c r="E43" s="240"/>
      <c r="F43" s="240"/>
      <c r="G43" s="240"/>
      <c r="H43" s="240"/>
    </row>
    <row r="44" spans="1:8" x14ac:dyDescent="0.35">
      <c r="A44" s="240"/>
      <c r="B44" s="240"/>
      <c r="C44" s="240"/>
      <c r="D44" s="240"/>
      <c r="E44" s="240"/>
      <c r="F44" s="240"/>
      <c r="G44" s="240"/>
      <c r="H44" s="240"/>
    </row>
    <row r="45" spans="1:8" x14ac:dyDescent="0.35">
      <c r="A45" s="240"/>
      <c r="B45" s="240"/>
      <c r="C45" s="240"/>
      <c r="D45" s="240"/>
      <c r="E45" s="240"/>
      <c r="F45" s="240"/>
      <c r="G45" s="240"/>
      <c r="H45" s="240"/>
    </row>
    <row r="46" spans="1:8" x14ac:dyDescent="0.35">
      <c r="A46" s="240"/>
      <c r="B46" s="240"/>
      <c r="C46" s="240"/>
      <c r="D46" s="240"/>
      <c r="E46" s="240"/>
      <c r="F46" s="240"/>
      <c r="G46" s="240"/>
      <c r="H46" s="240"/>
    </row>
    <row r="47" spans="1:8" x14ac:dyDescent="0.35">
      <c r="A47" s="240"/>
      <c r="B47" s="240"/>
      <c r="C47" s="240"/>
      <c r="D47" s="240"/>
      <c r="E47" s="240"/>
      <c r="F47" s="240"/>
      <c r="G47" s="240"/>
      <c r="H47" s="240"/>
    </row>
    <row r="48" spans="1:8" x14ac:dyDescent="0.35">
      <c r="A48" s="240"/>
      <c r="B48" s="240"/>
      <c r="C48" s="240"/>
      <c r="D48" s="240"/>
      <c r="E48" s="240"/>
      <c r="F48" s="240"/>
      <c r="G48" s="240"/>
      <c r="H48" s="240"/>
    </row>
    <row r="49" spans="1:8" x14ac:dyDescent="0.35">
      <c r="A49" s="240"/>
      <c r="B49" s="240"/>
      <c r="C49" s="240"/>
      <c r="D49" s="240"/>
      <c r="E49" s="240"/>
      <c r="F49" s="240"/>
      <c r="G49" s="240"/>
      <c r="H49" s="240"/>
    </row>
    <row r="50" spans="1:8" x14ac:dyDescent="0.35">
      <c r="A50" s="240"/>
      <c r="B50" s="240"/>
      <c r="C50" s="240"/>
      <c r="D50" s="240"/>
      <c r="E50" s="240"/>
      <c r="F50" s="240"/>
      <c r="G50" s="240"/>
      <c r="H50" s="240"/>
    </row>
    <row r="51" spans="1:8" x14ac:dyDescent="0.35">
      <c r="A51" s="240"/>
      <c r="B51" s="240"/>
      <c r="C51" s="240"/>
      <c r="D51" s="240"/>
      <c r="E51" s="240"/>
      <c r="F51" s="240"/>
      <c r="G51" s="240"/>
      <c r="H51" s="240"/>
    </row>
    <row r="52" spans="1:8" ht="11.25" customHeight="1" x14ac:dyDescent="0.35">
      <c r="A52" s="240"/>
      <c r="B52" s="240"/>
      <c r="C52" s="240"/>
      <c r="D52" s="240"/>
      <c r="E52" s="240"/>
      <c r="F52" s="240"/>
      <c r="G52" s="240"/>
      <c r="H52" s="240"/>
    </row>
    <row r="53" spans="1:8" ht="14.25" customHeight="1" x14ac:dyDescent="0.35">
      <c r="A53" s="240"/>
      <c r="B53" s="240"/>
      <c r="C53" s="240"/>
      <c r="D53" s="240"/>
      <c r="E53" s="240"/>
      <c r="F53" s="240"/>
      <c r="G53" s="240"/>
      <c r="H53" s="240"/>
    </row>
  </sheetData>
  <mergeCells count="5">
    <mergeCell ref="A2:H2"/>
    <mergeCell ref="A3:H4"/>
    <mergeCell ref="A5:H5"/>
    <mergeCell ref="A40:E40"/>
    <mergeCell ref="A42:H5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A2" sqref="A2:I2"/>
    </sheetView>
  </sheetViews>
  <sheetFormatPr defaultColWidth="11.453125" defaultRowHeight="14.5" x14ac:dyDescent="0.35"/>
  <cols>
    <col min="1" max="1" width="4.54296875" customWidth="1"/>
    <col min="2" max="2" width="19.1796875" customWidth="1"/>
    <col min="3" max="3" width="5.54296875" customWidth="1"/>
    <col min="4" max="4" width="6.7265625" customWidth="1"/>
    <col min="6" max="6" width="9.7265625" customWidth="1"/>
    <col min="7" max="7" width="5" customWidth="1"/>
    <col min="8" max="8" width="9" customWidth="1"/>
    <col min="24" max="24" width="13" customWidth="1"/>
  </cols>
  <sheetData>
    <row r="1" spans="1:10" x14ac:dyDescent="0.35">
      <c r="H1" t="s">
        <v>585</v>
      </c>
    </row>
    <row r="2" spans="1:10" x14ac:dyDescent="0.35">
      <c r="A2" s="263" t="s">
        <v>737</v>
      </c>
      <c r="B2" s="263"/>
      <c r="C2" s="263"/>
      <c r="D2" s="263"/>
      <c r="E2" s="263"/>
      <c r="F2" s="263"/>
      <c r="G2" s="263"/>
      <c r="H2" s="263"/>
      <c r="I2" s="263"/>
    </row>
    <row r="3" spans="1:10" x14ac:dyDescent="0.35">
      <c r="A3" s="264" t="s">
        <v>586</v>
      </c>
      <c r="B3" s="264"/>
      <c r="C3" s="264"/>
      <c r="D3" s="264"/>
      <c r="E3" s="264"/>
      <c r="F3" s="264"/>
      <c r="G3" s="264"/>
      <c r="H3" s="264"/>
      <c r="I3" s="264"/>
    </row>
    <row r="4" spans="1:10" x14ac:dyDescent="0.35">
      <c r="A4" s="264"/>
      <c r="B4" s="264"/>
      <c r="C4" s="264"/>
      <c r="D4" s="264"/>
      <c r="E4" s="264"/>
      <c r="F4" s="264"/>
      <c r="G4" s="264"/>
      <c r="H4" s="264"/>
      <c r="I4" s="264"/>
    </row>
    <row r="5" spans="1:10" x14ac:dyDescent="0.35">
      <c r="A5" s="265" t="s">
        <v>89</v>
      </c>
      <c r="B5" s="265"/>
      <c r="C5" s="265"/>
      <c r="D5" s="265"/>
      <c r="E5" s="265"/>
      <c r="F5" s="265"/>
      <c r="G5" s="265"/>
      <c r="H5" s="265"/>
      <c r="I5" s="265"/>
    </row>
    <row r="6" spans="1:10" ht="34.5" x14ac:dyDescent="0.35">
      <c r="A6" s="1" t="s">
        <v>1</v>
      </c>
      <c r="B6" s="1" t="s">
        <v>2</v>
      </c>
      <c r="C6" s="1" t="s">
        <v>17</v>
      </c>
      <c r="D6" s="1" t="s">
        <v>18</v>
      </c>
      <c r="E6" s="2" t="s">
        <v>4</v>
      </c>
      <c r="F6" s="1" t="s">
        <v>5</v>
      </c>
      <c r="G6" s="1" t="s">
        <v>19</v>
      </c>
      <c r="H6" s="1" t="s">
        <v>20</v>
      </c>
      <c r="I6" s="1" t="s">
        <v>6</v>
      </c>
    </row>
    <row r="7" spans="1:10" x14ac:dyDescent="0.35">
      <c r="A7" s="3" t="s">
        <v>7</v>
      </c>
      <c r="B7" s="3" t="s">
        <v>8</v>
      </c>
      <c r="C7" s="3" t="s">
        <v>9</v>
      </c>
      <c r="D7" s="3" t="s">
        <v>21</v>
      </c>
      <c r="E7" s="3" t="s">
        <v>22</v>
      </c>
      <c r="F7" s="3" t="s">
        <v>23</v>
      </c>
      <c r="G7" s="3" t="s">
        <v>24</v>
      </c>
      <c r="H7" s="3" t="s">
        <v>25</v>
      </c>
      <c r="I7" s="3" t="s">
        <v>26</v>
      </c>
    </row>
    <row r="8" spans="1:10" x14ac:dyDescent="0.35">
      <c r="A8" s="23" t="s">
        <v>7</v>
      </c>
      <c r="B8" s="24" t="s">
        <v>90</v>
      </c>
      <c r="C8" s="24" t="s">
        <v>28</v>
      </c>
      <c r="D8" s="7"/>
      <c r="E8" s="25">
        <v>9</v>
      </c>
      <c r="F8" s="72">
        <f>D8*E8</f>
        <v>0</v>
      </c>
      <c r="G8" s="26">
        <v>8</v>
      </c>
      <c r="H8" s="72"/>
      <c r="I8" s="72"/>
    </row>
    <row r="9" spans="1:10" ht="39" x14ac:dyDescent="0.35">
      <c r="A9" s="73">
        <f t="shared" ref="A9:A56" si="0">A8+1</f>
        <v>2</v>
      </c>
      <c r="B9" s="74" t="s">
        <v>667</v>
      </c>
      <c r="C9" s="75" t="s">
        <v>45</v>
      </c>
      <c r="D9" s="59">
        <v>300</v>
      </c>
      <c r="E9" s="59">
        <v>0.4</v>
      </c>
      <c r="F9" s="102">
        <v>120</v>
      </c>
      <c r="G9" s="104">
        <v>5</v>
      </c>
      <c r="H9" s="102">
        <v>6</v>
      </c>
      <c r="I9" s="102">
        <v>126</v>
      </c>
    </row>
    <row r="10" spans="1:10" ht="26" x14ac:dyDescent="0.35">
      <c r="A10" s="73">
        <f t="shared" si="0"/>
        <v>3</v>
      </c>
      <c r="B10" s="74" t="s">
        <v>91</v>
      </c>
      <c r="C10" s="75" t="s">
        <v>45</v>
      </c>
      <c r="D10" s="59"/>
      <c r="E10" s="59">
        <v>0.3</v>
      </c>
      <c r="F10" s="102"/>
      <c r="G10" s="104">
        <v>5</v>
      </c>
      <c r="H10" s="102"/>
      <c r="I10" s="102"/>
    </row>
    <row r="11" spans="1:10" ht="52" x14ac:dyDescent="0.35">
      <c r="A11" s="73">
        <f t="shared" si="0"/>
        <v>4</v>
      </c>
      <c r="B11" s="74" t="s">
        <v>646</v>
      </c>
      <c r="C11" s="75" t="s">
        <v>31</v>
      </c>
      <c r="D11" s="59">
        <v>1650</v>
      </c>
      <c r="E11" s="59">
        <v>0.3</v>
      </c>
      <c r="F11" s="102">
        <v>495</v>
      </c>
      <c r="G11" s="104">
        <v>5</v>
      </c>
      <c r="H11" s="102">
        <v>24.75</v>
      </c>
      <c r="I11" s="102">
        <v>519.75</v>
      </c>
    </row>
    <row r="12" spans="1:10" x14ac:dyDescent="0.35">
      <c r="A12" s="73">
        <f t="shared" si="0"/>
        <v>5</v>
      </c>
      <c r="B12" s="74" t="s">
        <v>92</v>
      </c>
      <c r="C12" s="75" t="s">
        <v>45</v>
      </c>
      <c r="D12" s="59">
        <v>400</v>
      </c>
      <c r="E12" s="59">
        <v>0.2</v>
      </c>
      <c r="F12" s="102">
        <v>80</v>
      </c>
      <c r="G12" s="104">
        <v>5</v>
      </c>
      <c r="H12" s="102">
        <v>4</v>
      </c>
      <c r="I12" s="102">
        <v>84</v>
      </c>
    </row>
    <row r="13" spans="1:10" x14ac:dyDescent="0.35">
      <c r="A13" s="27">
        <f t="shared" si="0"/>
        <v>6</v>
      </c>
      <c r="B13" s="28" t="s">
        <v>93</v>
      </c>
      <c r="C13" s="29" t="s">
        <v>45</v>
      </c>
      <c r="D13" s="7">
        <v>1650</v>
      </c>
      <c r="E13" s="7">
        <v>0.3</v>
      </c>
      <c r="F13" s="103">
        <v>495</v>
      </c>
      <c r="G13" s="105">
        <v>5</v>
      </c>
      <c r="H13" s="103">
        <v>24.75</v>
      </c>
      <c r="I13" s="103">
        <v>519.75</v>
      </c>
    </row>
    <row r="14" spans="1:10" x14ac:dyDescent="0.35">
      <c r="A14" s="73">
        <f t="shared" si="0"/>
        <v>7</v>
      </c>
      <c r="B14" s="74" t="s">
        <v>94</v>
      </c>
      <c r="C14" s="75" t="s">
        <v>45</v>
      </c>
      <c r="D14" s="59">
        <v>125</v>
      </c>
      <c r="E14" s="59">
        <v>0.5</v>
      </c>
      <c r="F14" s="102">
        <v>62.5</v>
      </c>
      <c r="G14" s="104">
        <v>5</v>
      </c>
      <c r="H14" s="102">
        <v>3.13</v>
      </c>
      <c r="I14" s="102">
        <v>65.63</v>
      </c>
      <c r="J14" s="90"/>
    </row>
    <row r="15" spans="1:10" x14ac:dyDescent="0.35">
      <c r="A15" s="27">
        <f t="shared" si="0"/>
        <v>8</v>
      </c>
      <c r="B15" s="28" t="s">
        <v>95</v>
      </c>
      <c r="C15" s="29" t="s">
        <v>45</v>
      </c>
      <c r="D15" s="7">
        <v>360</v>
      </c>
      <c r="E15" s="7">
        <v>0.5</v>
      </c>
      <c r="F15" s="103">
        <v>180</v>
      </c>
      <c r="G15" s="105">
        <v>5</v>
      </c>
      <c r="H15" s="103">
        <v>9</v>
      </c>
      <c r="I15" s="103">
        <v>189</v>
      </c>
      <c r="J15" s="12"/>
    </row>
    <row r="16" spans="1:10" x14ac:dyDescent="0.35">
      <c r="A16" s="73">
        <f t="shared" si="0"/>
        <v>9</v>
      </c>
      <c r="B16" s="74" t="s">
        <v>96</v>
      </c>
      <c r="C16" s="75" t="s">
        <v>28</v>
      </c>
      <c r="D16" s="59">
        <v>25</v>
      </c>
      <c r="E16" s="59">
        <v>0.5</v>
      </c>
      <c r="F16" s="102">
        <v>12.5</v>
      </c>
      <c r="G16" s="104">
        <v>5</v>
      </c>
      <c r="H16" s="102">
        <v>0.63</v>
      </c>
      <c r="I16" s="102">
        <v>13.13</v>
      </c>
      <c r="J16" s="12"/>
    </row>
    <row r="17" spans="1:10" ht="26" x14ac:dyDescent="0.35">
      <c r="A17" s="73">
        <f t="shared" si="0"/>
        <v>10</v>
      </c>
      <c r="B17" s="74" t="s">
        <v>97</v>
      </c>
      <c r="C17" s="75" t="s">
        <v>45</v>
      </c>
      <c r="D17" s="59">
        <v>400</v>
      </c>
      <c r="E17" s="59">
        <v>0.5</v>
      </c>
      <c r="F17" s="102">
        <v>200</v>
      </c>
      <c r="G17" s="104">
        <v>5</v>
      </c>
      <c r="H17" s="102">
        <v>10</v>
      </c>
      <c r="I17" s="102">
        <v>210</v>
      </c>
    </row>
    <row r="18" spans="1:10" x14ac:dyDescent="0.35">
      <c r="A18" s="73">
        <f t="shared" si="0"/>
        <v>11</v>
      </c>
      <c r="B18" s="74" t="s">
        <v>98</v>
      </c>
      <c r="C18" s="75" t="s">
        <v>45</v>
      </c>
      <c r="D18" s="59">
        <v>1650</v>
      </c>
      <c r="E18" s="59">
        <v>0.5</v>
      </c>
      <c r="F18" s="102">
        <v>825</v>
      </c>
      <c r="G18" s="104">
        <v>5</v>
      </c>
      <c r="H18" s="102">
        <v>41.25</v>
      </c>
      <c r="I18" s="102">
        <v>866.25</v>
      </c>
    </row>
    <row r="19" spans="1:10" x14ac:dyDescent="0.35">
      <c r="A19" s="73">
        <f t="shared" si="0"/>
        <v>12</v>
      </c>
      <c r="B19" s="74" t="s">
        <v>99</v>
      </c>
      <c r="C19" s="75" t="s">
        <v>45</v>
      </c>
      <c r="D19" s="59"/>
      <c r="E19" s="59">
        <v>0.3</v>
      </c>
      <c r="F19" s="102"/>
      <c r="G19" s="104">
        <v>5</v>
      </c>
      <c r="H19" s="102"/>
      <c r="I19" s="102"/>
      <c r="J19" s="13"/>
    </row>
    <row r="20" spans="1:10" x14ac:dyDescent="0.35">
      <c r="A20" s="73">
        <f t="shared" si="0"/>
        <v>13</v>
      </c>
      <c r="B20" s="74" t="s">
        <v>593</v>
      </c>
      <c r="C20" s="75" t="s">
        <v>45</v>
      </c>
      <c r="D20" s="59">
        <v>400</v>
      </c>
      <c r="E20" s="59">
        <v>0.3</v>
      </c>
      <c r="F20" s="102">
        <v>120</v>
      </c>
      <c r="G20" s="104">
        <v>5</v>
      </c>
      <c r="H20" s="102">
        <v>6</v>
      </c>
      <c r="I20" s="102">
        <v>126</v>
      </c>
      <c r="J20" s="13"/>
    </row>
    <row r="21" spans="1:10" ht="52" x14ac:dyDescent="0.35">
      <c r="A21" s="73">
        <f t="shared" si="0"/>
        <v>14</v>
      </c>
      <c r="B21" s="74" t="s">
        <v>647</v>
      </c>
      <c r="C21" s="75" t="s">
        <v>45</v>
      </c>
      <c r="D21" s="59">
        <v>2690</v>
      </c>
      <c r="E21" s="59">
        <v>0.25</v>
      </c>
      <c r="F21" s="102">
        <v>672.5</v>
      </c>
      <c r="G21" s="104">
        <v>5</v>
      </c>
      <c r="H21" s="102">
        <v>33.630000000000003</v>
      </c>
      <c r="I21" s="102">
        <v>706.13</v>
      </c>
    </row>
    <row r="22" spans="1:10" x14ac:dyDescent="0.35">
      <c r="A22" s="27">
        <f t="shared" si="0"/>
        <v>15</v>
      </c>
      <c r="B22" s="28" t="s">
        <v>100</v>
      </c>
      <c r="C22" s="29" t="s">
        <v>45</v>
      </c>
      <c r="D22" s="14"/>
      <c r="E22" s="14">
        <v>0.15</v>
      </c>
      <c r="F22" s="103"/>
      <c r="G22" s="106">
        <v>5</v>
      </c>
      <c r="H22" s="103"/>
      <c r="I22" s="103"/>
      <c r="J22" s="8"/>
    </row>
    <row r="23" spans="1:10" ht="52" x14ac:dyDescent="0.35">
      <c r="A23" s="73">
        <f t="shared" si="0"/>
        <v>16</v>
      </c>
      <c r="B23" s="74" t="s">
        <v>648</v>
      </c>
      <c r="C23" s="75" t="s">
        <v>45</v>
      </c>
      <c r="D23" s="59">
        <v>90</v>
      </c>
      <c r="E23" s="59">
        <v>0.9</v>
      </c>
      <c r="F23" s="102">
        <v>81</v>
      </c>
      <c r="G23" s="104">
        <v>5</v>
      </c>
      <c r="H23" s="102">
        <v>4.05</v>
      </c>
      <c r="I23" s="102">
        <v>85.05</v>
      </c>
      <c r="J23" s="8"/>
    </row>
    <row r="24" spans="1:10" ht="26" x14ac:dyDescent="0.35">
      <c r="A24" s="27">
        <f t="shared" si="0"/>
        <v>17</v>
      </c>
      <c r="B24" s="28" t="s">
        <v>101</v>
      </c>
      <c r="C24" s="29" t="s">
        <v>45</v>
      </c>
      <c r="D24" s="14">
        <v>34</v>
      </c>
      <c r="E24" s="14">
        <v>0.8</v>
      </c>
      <c r="F24" s="103">
        <v>27.2</v>
      </c>
      <c r="G24" s="106">
        <v>5</v>
      </c>
      <c r="H24" s="103">
        <v>1.36</v>
      </c>
      <c r="I24" s="103">
        <v>28.56</v>
      </c>
    </row>
    <row r="25" spans="1:10" ht="65" x14ac:dyDescent="0.35">
      <c r="A25" s="73">
        <f t="shared" si="0"/>
        <v>18</v>
      </c>
      <c r="B25" s="74" t="s">
        <v>649</v>
      </c>
      <c r="C25" s="75" t="s">
        <v>45</v>
      </c>
      <c r="D25" s="59">
        <v>2555</v>
      </c>
      <c r="E25" s="59">
        <v>0.95</v>
      </c>
      <c r="F25" s="102">
        <v>2427.25</v>
      </c>
      <c r="G25" s="104">
        <v>5</v>
      </c>
      <c r="H25" s="102">
        <v>121.36</v>
      </c>
      <c r="I25" s="102">
        <v>2548.61</v>
      </c>
    </row>
    <row r="26" spans="1:10" x14ac:dyDescent="0.35">
      <c r="A26" s="27">
        <f t="shared" si="0"/>
        <v>19</v>
      </c>
      <c r="B26" s="28" t="s">
        <v>102</v>
      </c>
      <c r="C26" s="29" t="s">
        <v>45</v>
      </c>
      <c r="D26" s="7">
        <v>22</v>
      </c>
      <c r="E26" s="7">
        <v>1</v>
      </c>
      <c r="F26" s="103">
        <v>22</v>
      </c>
      <c r="G26" s="105">
        <v>5</v>
      </c>
      <c r="H26" s="103">
        <v>1.1000000000000001</v>
      </c>
      <c r="I26" s="103">
        <v>23.1</v>
      </c>
    </row>
    <row r="27" spans="1:10" x14ac:dyDescent="0.35">
      <c r="A27" s="73">
        <f t="shared" si="0"/>
        <v>20</v>
      </c>
      <c r="B27" s="92" t="s">
        <v>103</v>
      </c>
      <c r="C27" s="93" t="s">
        <v>31</v>
      </c>
      <c r="D27" s="59">
        <v>182</v>
      </c>
      <c r="E27" s="59">
        <v>1</v>
      </c>
      <c r="F27" s="102">
        <v>182</v>
      </c>
      <c r="G27" s="104">
        <v>5</v>
      </c>
      <c r="H27" s="102">
        <v>9.1</v>
      </c>
      <c r="I27" s="102">
        <v>191.1</v>
      </c>
    </row>
    <row r="28" spans="1:10" ht="26" x14ac:dyDescent="0.35">
      <c r="A28" s="27">
        <f t="shared" si="0"/>
        <v>21</v>
      </c>
      <c r="B28" s="94" t="s">
        <v>104</v>
      </c>
      <c r="C28" s="95" t="s">
        <v>28</v>
      </c>
      <c r="D28" s="14"/>
      <c r="E28" s="14">
        <v>1.2</v>
      </c>
      <c r="F28" s="103"/>
      <c r="G28" s="106">
        <v>5</v>
      </c>
      <c r="H28" s="103"/>
      <c r="I28" s="103"/>
    </row>
    <row r="29" spans="1:10" ht="26" x14ac:dyDescent="0.35">
      <c r="A29" s="27">
        <f t="shared" si="0"/>
        <v>22</v>
      </c>
      <c r="B29" s="28" t="s">
        <v>105</v>
      </c>
      <c r="C29" s="29" t="s">
        <v>45</v>
      </c>
      <c r="D29" s="7">
        <v>50</v>
      </c>
      <c r="E29" s="7">
        <v>1.5</v>
      </c>
      <c r="F29" s="103">
        <v>75</v>
      </c>
      <c r="G29" s="105">
        <v>5</v>
      </c>
      <c r="H29" s="103">
        <v>3.75</v>
      </c>
      <c r="I29" s="103">
        <v>78.75</v>
      </c>
    </row>
    <row r="30" spans="1:10" x14ac:dyDescent="0.35">
      <c r="A30" s="27">
        <f t="shared" si="0"/>
        <v>23</v>
      </c>
      <c r="B30" s="28" t="s">
        <v>106</v>
      </c>
      <c r="C30" s="29" t="s">
        <v>45</v>
      </c>
      <c r="D30" s="7">
        <v>25</v>
      </c>
      <c r="E30" s="7">
        <v>1.5</v>
      </c>
      <c r="F30" s="103">
        <v>37.5</v>
      </c>
      <c r="G30" s="105">
        <v>5</v>
      </c>
      <c r="H30" s="103">
        <v>1.88</v>
      </c>
      <c r="I30" s="103">
        <v>39.380000000000003</v>
      </c>
    </row>
    <row r="31" spans="1:10" s="90" customFormat="1" x14ac:dyDescent="0.35">
      <c r="A31" s="73">
        <f t="shared" si="0"/>
        <v>24</v>
      </c>
      <c r="B31" s="74" t="s">
        <v>107</v>
      </c>
      <c r="C31" s="75" t="s">
        <v>45</v>
      </c>
      <c r="D31" s="59">
        <v>42</v>
      </c>
      <c r="E31" s="59">
        <v>1</v>
      </c>
      <c r="F31" s="102">
        <v>42</v>
      </c>
      <c r="G31" s="104">
        <v>5</v>
      </c>
      <c r="H31" s="102">
        <v>2.1</v>
      </c>
      <c r="I31" s="102">
        <v>44.1</v>
      </c>
    </row>
    <row r="32" spans="1:10" x14ac:dyDescent="0.35">
      <c r="A32" s="27">
        <f t="shared" si="0"/>
        <v>25</v>
      </c>
      <c r="B32" s="28" t="s">
        <v>108</v>
      </c>
      <c r="C32" s="29" t="s">
        <v>31</v>
      </c>
      <c r="D32" s="7"/>
      <c r="E32" s="7">
        <v>2</v>
      </c>
      <c r="F32" s="103"/>
      <c r="G32" s="105">
        <v>5</v>
      </c>
      <c r="H32" s="103"/>
      <c r="I32" s="103"/>
    </row>
    <row r="33" spans="1:9" ht="26" x14ac:dyDescent="0.35">
      <c r="A33" s="27">
        <f t="shared" si="0"/>
        <v>26</v>
      </c>
      <c r="B33" s="28" t="s">
        <v>109</v>
      </c>
      <c r="C33" s="29" t="s">
        <v>31</v>
      </c>
      <c r="D33" s="7">
        <v>20</v>
      </c>
      <c r="E33" s="7">
        <v>0.8</v>
      </c>
      <c r="F33" s="103">
        <v>16</v>
      </c>
      <c r="G33" s="105">
        <v>5</v>
      </c>
      <c r="H33" s="103">
        <v>0.8</v>
      </c>
      <c r="I33" s="103">
        <v>16.8</v>
      </c>
    </row>
    <row r="34" spans="1:9" x14ac:dyDescent="0.35">
      <c r="A34" s="73">
        <f t="shared" si="0"/>
        <v>27</v>
      </c>
      <c r="B34" s="74" t="s">
        <v>594</v>
      </c>
      <c r="C34" s="75" t="s">
        <v>31</v>
      </c>
      <c r="D34" s="59">
        <v>23</v>
      </c>
      <c r="E34" s="59">
        <v>1.5</v>
      </c>
      <c r="F34" s="102">
        <v>34.5</v>
      </c>
      <c r="G34" s="104">
        <v>5</v>
      </c>
      <c r="H34" s="102">
        <v>1.73</v>
      </c>
      <c r="I34" s="102">
        <v>36.229999999999997</v>
      </c>
    </row>
    <row r="35" spans="1:9" x14ac:dyDescent="0.35">
      <c r="A35" s="27">
        <f t="shared" si="0"/>
        <v>28</v>
      </c>
      <c r="B35" s="28" t="s">
        <v>110</v>
      </c>
      <c r="C35" s="29" t="s">
        <v>28</v>
      </c>
      <c r="D35" s="7">
        <v>4</v>
      </c>
      <c r="E35" s="7">
        <v>9</v>
      </c>
      <c r="F35" s="103">
        <v>36</v>
      </c>
      <c r="G35" s="105">
        <v>8</v>
      </c>
      <c r="H35" s="103">
        <v>2.88</v>
      </c>
      <c r="I35" s="103">
        <v>38.880000000000003</v>
      </c>
    </row>
    <row r="36" spans="1:9" x14ac:dyDescent="0.35">
      <c r="A36" s="27">
        <f t="shared" si="0"/>
        <v>29</v>
      </c>
      <c r="B36" s="28" t="s">
        <v>111</v>
      </c>
      <c r="C36" s="29" t="s">
        <v>28</v>
      </c>
      <c r="D36" s="7">
        <v>4</v>
      </c>
      <c r="E36" s="7">
        <v>9</v>
      </c>
      <c r="F36" s="103">
        <v>36</v>
      </c>
      <c r="G36" s="105">
        <v>8</v>
      </c>
      <c r="H36" s="103">
        <v>2.88</v>
      </c>
      <c r="I36" s="103">
        <v>38.880000000000003</v>
      </c>
    </row>
    <row r="37" spans="1:9" x14ac:dyDescent="0.35">
      <c r="A37" s="27">
        <f t="shared" si="0"/>
        <v>30</v>
      </c>
      <c r="B37" s="28" t="s">
        <v>112</v>
      </c>
      <c r="C37" s="29" t="s">
        <v>28</v>
      </c>
      <c r="D37" s="7">
        <v>2</v>
      </c>
      <c r="E37" s="7">
        <v>10</v>
      </c>
      <c r="F37" s="103">
        <v>20</v>
      </c>
      <c r="G37" s="105">
        <v>8</v>
      </c>
      <c r="H37" s="103">
        <v>1.6</v>
      </c>
      <c r="I37" s="103">
        <v>21.6</v>
      </c>
    </row>
    <row r="38" spans="1:9" x14ac:dyDescent="0.35">
      <c r="A38" s="27">
        <f t="shared" si="0"/>
        <v>31</v>
      </c>
      <c r="B38" s="28" t="s">
        <v>113</v>
      </c>
      <c r="C38" s="29" t="s">
        <v>28</v>
      </c>
      <c r="D38" s="7">
        <v>4</v>
      </c>
      <c r="E38" s="7">
        <v>9</v>
      </c>
      <c r="F38" s="103">
        <v>36</v>
      </c>
      <c r="G38" s="105">
        <v>8</v>
      </c>
      <c r="H38" s="103">
        <v>2.88</v>
      </c>
      <c r="I38" s="103">
        <v>38.880000000000003</v>
      </c>
    </row>
    <row r="39" spans="1:9" ht="26" x14ac:dyDescent="0.35">
      <c r="A39" s="27">
        <f t="shared" si="0"/>
        <v>32</v>
      </c>
      <c r="B39" s="28" t="s">
        <v>114</v>
      </c>
      <c r="C39" s="29" t="s">
        <v>28</v>
      </c>
      <c r="D39" s="7">
        <v>3.5</v>
      </c>
      <c r="E39" s="7">
        <v>9</v>
      </c>
      <c r="F39" s="103">
        <v>31.5</v>
      </c>
      <c r="G39" s="105">
        <v>8</v>
      </c>
      <c r="H39" s="103">
        <v>2.52</v>
      </c>
      <c r="I39" s="103">
        <v>34.020000000000003</v>
      </c>
    </row>
    <row r="40" spans="1:9" x14ac:dyDescent="0.35">
      <c r="A40" s="27">
        <f t="shared" si="0"/>
        <v>33</v>
      </c>
      <c r="B40" s="28" t="s">
        <v>115</v>
      </c>
      <c r="C40" s="29" t="s">
        <v>28</v>
      </c>
      <c r="D40" s="14">
        <v>10</v>
      </c>
      <c r="E40" s="14">
        <v>9</v>
      </c>
      <c r="F40" s="103">
        <v>90</v>
      </c>
      <c r="G40" s="106">
        <v>8</v>
      </c>
      <c r="H40" s="103">
        <v>7.2</v>
      </c>
      <c r="I40" s="103">
        <v>97.2</v>
      </c>
    </row>
    <row r="41" spans="1:9" x14ac:dyDescent="0.35">
      <c r="A41" s="27">
        <f t="shared" si="0"/>
        <v>34</v>
      </c>
      <c r="B41" s="28" t="s">
        <v>116</v>
      </c>
      <c r="C41" s="29" t="s">
        <v>28</v>
      </c>
      <c r="D41" s="14"/>
      <c r="E41" s="14">
        <v>9</v>
      </c>
      <c r="F41" s="103"/>
      <c r="G41" s="106">
        <v>8</v>
      </c>
      <c r="H41" s="103"/>
      <c r="I41" s="103"/>
    </row>
    <row r="42" spans="1:9" x14ac:dyDescent="0.35">
      <c r="A42" s="27">
        <f t="shared" si="0"/>
        <v>35</v>
      </c>
      <c r="B42" s="28" t="s">
        <v>117</v>
      </c>
      <c r="C42" s="29" t="s">
        <v>28</v>
      </c>
      <c r="D42" s="14">
        <v>9.5</v>
      </c>
      <c r="E42" s="14">
        <v>9</v>
      </c>
      <c r="F42" s="103">
        <v>85.5</v>
      </c>
      <c r="G42" s="106">
        <v>8</v>
      </c>
      <c r="H42" s="103">
        <v>6.84</v>
      </c>
      <c r="I42" s="103">
        <v>92.34</v>
      </c>
    </row>
    <row r="43" spans="1:9" ht="65" x14ac:dyDescent="0.35">
      <c r="A43" s="73">
        <f t="shared" si="0"/>
        <v>36</v>
      </c>
      <c r="B43" s="74" t="s">
        <v>650</v>
      </c>
      <c r="C43" s="75" t="s">
        <v>45</v>
      </c>
      <c r="D43" s="59">
        <v>500</v>
      </c>
      <c r="E43" s="59">
        <v>0.7</v>
      </c>
      <c r="F43" s="102">
        <v>350</v>
      </c>
      <c r="G43" s="104">
        <v>8</v>
      </c>
      <c r="H43" s="102">
        <v>28</v>
      </c>
      <c r="I43" s="102">
        <v>378</v>
      </c>
    </row>
    <row r="44" spans="1:9" x14ac:dyDescent="0.35">
      <c r="A44" s="27">
        <f t="shared" si="0"/>
        <v>37</v>
      </c>
      <c r="B44" s="28" t="s">
        <v>118</v>
      </c>
      <c r="C44" s="30" t="s">
        <v>28</v>
      </c>
      <c r="D44" s="7"/>
      <c r="E44" s="7">
        <v>9</v>
      </c>
      <c r="F44" s="103"/>
      <c r="G44" s="105">
        <v>8</v>
      </c>
      <c r="H44" s="103"/>
      <c r="I44" s="103"/>
    </row>
    <row r="45" spans="1:9" ht="26" x14ac:dyDescent="0.35">
      <c r="A45" s="27">
        <f t="shared" si="0"/>
        <v>38</v>
      </c>
      <c r="B45" s="28" t="s">
        <v>119</v>
      </c>
      <c r="C45" s="29" t="s">
        <v>45</v>
      </c>
      <c r="D45" s="14"/>
      <c r="E45" s="14">
        <v>0.8</v>
      </c>
      <c r="F45" s="103"/>
      <c r="G45" s="106">
        <v>8</v>
      </c>
      <c r="H45" s="103"/>
      <c r="I45" s="103"/>
    </row>
    <row r="46" spans="1:9" x14ac:dyDescent="0.35">
      <c r="A46" s="27">
        <f t="shared" si="0"/>
        <v>39</v>
      </c>
      <c r="B46" s="28" t="s">
        <v>120</v>
      </c>
      <c r="C46" s="29" t="s">
        <v>28</v>
      </c>
      <c r="D46" s="14">
        <v>3</v>
      </c>
      <c r="E46" s="14">
        <v>9</v>
      </c>
      <c r="F46" s="103">
        <v>27</v>
      </c>
      <c r="G46" s="106">
        <v>8</v>
      </c>
      <c r="H46" s="103">
        <v>2.16</v>
      </c>
      <c r="I46" s="103">
        <v>29.16</v>
      </c>
    </row>
    <row r="47" spans="1:9" x14ac:dyDescent="0.35">
      <c r="A47" s="27">
        <f t="shared" si="0"/>
        <v>40</v>
      </c>
      <c r="B47" s="28" t="s">
        <v>121</v>
      </c>
      <c r="C47" s="29" t="s">
        <v>28</v>
      </c>
      <c r="D47" s="14"/>
      <c r="E47" s="14">
        <v>9</v>
      </c>
      <c r="F47" s="103"/>
      <c r="G47" s="106">
        <v>8</v>
      </c>
      <c r="H47" s="103"/>
      <c r="I47" s="103"/>
    </row>
    <row r="48" spans="1:9" ht="26" x14ac:dyDescent="0.35">
      <c r="A48" s="73">
        <f t="shared" si="0"/>
        <v>41</v>
      </c>
      <c r="B48" s="76" t="s">
        <v>651</v>
      </c>
      <c r="C48" s="75" t="s">
        <v>45</v>
      </c>
      <c r="D48" s="59"/>
      <c r="E48" s="59">
        <v>0.65</v>
      </c>
      <c r="F48" s="102"/>
      <c r="G48" s="104">
        <v>8</v>
      </c>
      <c r="H48" s="102"/>
      <c r="I48" s="102"/>
    </row>
    <row r="49" spans="1:9" x14ac:dyDescent="0.35">
      <c r="A49" s="27">
        <f t="shared" si="0"/>
        <v>42</v>
      </c>
      <c r="B49" s="28" t="s">
        <v>122</v>
      </c>
      <c r="C49" s="30" t="s">
        <v>28</v>
      </c>
      <c r="D49" s="7"/>
      <c r="E49" s="7">
        <v>8</v>
      </c>
      <c r="F49" s="103"/>
      <c r="G49" s="105">
        <v>8</v>
      </c>
      <c r="H49" s="103"/>
      <c r="I49" s="103"/>
    </row>
    <row r="50" spans="1:9" x14ac:dyDescent="0.35">
      <c r="A50" s="27">
        <f t="shared" si="0"/>
        <v>43</v>
      </c>
      <c r="B50" s="28" t="s">
        <v>123</v>
      </c>
      <c r="C50" s="30" t="s">
        <v>28</v>
      </c>
      <c r="D50" s="7"/>
      <c r="E50" s="7">
        <v>9</v>
      </c>
      <c r="F50" s="103"/>
      <c r="G50" s="105">
        <v>8</v>
      </c>
      <c r="H50" s="103"/>
      <c r="I50" s="103"/>
    </row>
    <row r="51" spans="1:9" x14ac:dyDescent="0.35">
      <c r="A51" s="27">
        <f t="shared" si="0"/>
        <v>44</v>
      </c>
      <c r="B51" s="28" t="s">
        <v>124</v>
      </c>
      <c r="C51" s="30" t="s">
        <v>28</v>
      </c>
      <c r="D51" s="7">
        <v>6</v>
      </c>
      <c r="E51" s="7">
        <v>12</v>
      </c>
      <c r="F51" s="103">
        <v>72</v>
      </c>
      <c r="G51" s="105">
        <v>8</v>
      </c>
      <c r="H51" s="103">
        <v>5.76</v>
      </c>
      <c r="I51" s="103">
        <v>77.760000000000005</v>
      </c>
    </row>
    <row r="52" spans="1:9" x14ac:dyDescent="0.35">
      <c r="A52" s="27">
        <f t="shared" si="0"/>
        <v>45</v>
      </c>
      <c r="B52" s="28" t="s">
        <v>125</v>
      </c>
      <c r="C52" s="30" t="s">
        <v>28</v>
      </c>
      <c r="D52" s="7">
        <v>4</v>
      </c>
      <c r="E52" s="7">
        <v>14</v>
      </c>
      <c r="F52" s="103">
        <v>56</v>
      </c>
      <c r="G52" s="105">
        <v>8</v>
      </c>
      <c r="H52" s="103">
        <v>4.4800000000000004</v>
      </c>
      <c r="I52" s="103">
        <v>60.48</v>
      </c>
    </row>
    <row r="53" spans="1:9" x14ac:dyDescent="0.35">
      <c r="A53" s="27">
        <f t="shared" si="0"/>
        <v>46</v>
      </c>
      <c r="B53" s="28" t="s">
        <v>126</v>
      </c>
      <c r="C53" s="30" t="s">
        <v>28</v>
      </c>
      <c r="D53" s="7"/>
      <c r="E53" s="7">
        <v>14</v>
      </c>
      <c r="F53" s="103"/>
      <c r="G53" s="105">
        <v>8</v>
      </c>
      <c r="H53" s="103"/>
      <c r="I53" s="103"/>
    </row>
    <row r="54" spans="1:9" x14ac:dyDescent="0.35">
      <c r="A54" s="27">
        <f t="shared" si="0"/>
        <v>47</v>
      </c>
      <c r="B54" s="28" t="s">
        <v>127</v>
      </c>
      <c r="C54" s="29" t="s">
        <v>28</v>
      </c>
      <c r="D54" s="14"/>
      <c r="E54" s="14">
        <v>12</v>
      </c>
      <c r="F54" s="103"/>
      <c r="G54" s="106">
        <v>8</v>
      </c>
      <c r="H54" s="103"/>
      <c r="I54" s="103"/>
    </row>
    <row r="55" spans="1:9" x14ac:dyDescent="0.35">
      <c r="A55" s="27">
        <f t="shared" si="0"/>
        <v>48</v>
      </c>
      <c r="B55" s="28" t="s">
        <v>128</v>
      </c>
      <c r="C55" s="29" t="s">
        <v>28</v>
      </c>
      <c r="D55" s="14"/>
      <c r="E55" s="14">
        <v>12</v>
      </c>
      <c r="F55" s="103"/>
      <c r="G55" s="106">
        <v>8</v>
      </c>
      <c r="H55" s="103"/>
      <c r="I55" s="103"/>
    </row>
    <row r="56" spans="1:9" ht="15" thickBot="1" x14ac:dyDescent="0.4">
      <c r="A56" s="27">
        <f t="shared" si="0"/>
        <v>49</v>
      </c>
      <c r="B56" s="28" t="s">
        <v>129</v>
      </c>
      <c r="C56" s="29" t="s">
        <v>28</v>
      </c>
      <c r="D56" s="7"/>
      <c r="E56" s="7">
        <v>12</v>
      </c>
      <c r="F56" s="103"/>
      <c r="G56" s="105">
        <v>8</v>
      </c>
      <c r="H56" s="103"/>
      <c r="I56" s="103"/>
    </row>
    <row r="57" spans="1:9" ht="15" thickBot="1" x14ac:dyDescent="0.4">
      <c r="A57" s="267" t="s">
        <v>13</v>
      </c>
      <c r="B57" s="267"/>
      <c r="C57" s="267"/>
      <c r="D57" s="267"/>
      <c r="E57" s="267"/>
      <c r="F57" s="100">
        <f>SUM(F8:F56)</f>
        <v>7046.95</v>
      </c>
      <c r="G57" s="268">
        <f>SUM(H8:H56)</f>
        <v>377.57000000000011</v>
      </c>
      <c r="H57" s="269"/>
      <c r="I57" s="100">
        <f>SUM(I8:I56)</f>
        <v>7424.5200000000023</v>
      </c>
    </row>
    <row r="59" spans="1:9" x14ac:dyDescent="0.35">
      <c r="A59" s="239" t="s">
        <v>597</v>
      </c>
      <c r="B59" s="240"/>
      <c r="C59" s="240"/>
      <c r="D59" s="240"/>
      <c r="E59" s="240"/>
      <c r="F59" s="240"/>
      <c r="G59" s="240"/>
      <c r="H59" s="240"/>
      <c r="I59" s="240"/>
    </row>
    <row r="60" spans="1:9" x14ac:dyDescent="0.35">
      <c r="A60" s="240"/>
      <c r="B60" s="240"/>
      <c r="C60" s="240"/>
      <c r="D60" s="240"/>
      <c r="E60" s="240"/>
      <c r="F60" s="240"/>
      <c r="G60" s="240"/>
      <c r="H60" s="240"/>
      <c r="I60" s="240"/>
    </row>
    <row r="61" spans="1:9" x14ac:dyDescent="0.35">
      <c r="A61" s="240"/>
      <c r="B61" s="240"/>
      <c r="C61" s="240"/>
      <c r="D61" s="240"/>
      <c r="E61" s="240"/>
      <c r="F61" s="240"/>
      <c r="G61" s="240"/>
      <c r="H61" s="240"/>
      <c r="I61" s="240"/>
    </row>
    <row r="62" spans="1:9" x14ac:dyDescent="0.35">
      <c r="A62" s="240"/>
      <c r="B62" s="240"/>
      <c r="C62" s="240"/>
      <c r="D62" s="240"/>
      <c r="E62" s="240"/>
      <c r="F62" s="240"/>
      <c r="G62" s="240"/>
      <c r="H62" s="240"/>
      <c r="I62" s="240"/>
    </row>
    <row r="63" spans="1:9" x14ac:dyDescent="0.35">
      <c r="A63" s="240"/>
      <c r="B63" s="240"/>
      <c r="C63" s="240"/>
      <c r="D63" s="240"/>
      <c r="E63" s="240"/>
      <c r="F63" s="240"/>
      <c r="G63" s="240"/>
      <c r="H63" s="240"/>
      <c r="I63" s="240"/>
    </row>
    <row r="64" spans="1:9" x14ac:dyDescent="0.35">
      <c r="A64" s="240"/>
      <c r="B64" s="240"/>
      <c r="C64" s="240"/>
      <c r="D64" s="240"/>
      <c r="E64" s="240"/>
      <c r="F64" s="240"/>
      <c r="G64" s="240"/>
      <c r="H64" s="240"/>
      <c r="I64" s="240"/>
    </row>
    <row r="65" spans="1:9" x14ac:dyDescent="0.35">
      <c r="A65" s="240"/>
      <c r="B65" s="240"/>
      <c r="C65" s="240"/>
      <c r="D65" s="240"/>
      <c r="E65" s="240"/>
      <c r="F65" s="240"/>
      <c r="G65" s="240"/>
      <c r="H65" s="240"/>
      <c r="I65" s="240"/>
    </row>
    <row r="66" spans="1:9" x14ac:dyDescent="0.35">
      <c r="A66" s="240"/>
      <c r="B66" s="240"/>
      <c r="C66" s="240"/>
      <c r="D66" s="240"/>
      <c r="E66" s="240"/>
      <c r="F66" s="240"/>
      <c r="G66" s="240"/>
      <c r="H66" s="240"/>
      <c r="I66" s="240"/>
    </row>
    <row r="67" spans="1:9" x14ac:dyDescent="0.35">
      <c r="A67" s="240"/>
      <c r="B67" s="240"/>
      <c r="C67" s="240"/>
      <c r="D67" s="240"/>
      <c r="E67" s="240"/>
      <c r="F67" s="240"/>
      <c r="G67" s="240"/>
      <c r="H67" s="240"/>
      <c r="I67" s="240"/>
    </row>
    <row r="68" spans="1:9" ht="8.25" hidden="1" customHeight="1" x14ac:dyDescent="0.35">
      <c r="A68" s="240"/>
      <c r="B68" s="240"/>
      <c r="C68" s="240"/>
      <c r="D68" s="240"/>
      <c r="E68" s="240"/>
      <c r="F68" s="240"/>
      <c r="G68" s="240"/>
      <c r="H68" s="240"/>
      <c r="I68" s="240"/>
    </row>
    <row r="69" spans="1:9" hidden="1" x14ac:dyDescent="0.35">
      <c r="A69" s="240"/>
      <c r="B69" s="240"/>
      <c r="C69" s="240"/>
      <c r="D69" s="240"/>
      <c r="E69" s="240"/>
      <c r="F69" s="240"/>
      <c r="G69" s="240"/>
      <c r="H69" s="240"/>
      <c r="I69" s="240"/>
    </row>
    <row r="70" spans="1:9" hidden="1" x14ac:dyDescent="0.35">
      <c r="A70" s="240"/>
      <c r="B70" s="240"/>
      <c r="C70" s="240"/>
      <c r="D70" s="240"/>
      <c r="E70" s="240"/>
      <c r="F70" s="240"/>
      <c r="G70" s="240"/>
      <c r="H70" s="240"/>
      <c r="I70" s="240"/>
    </row>
  </sheetData>
  <mergeCells count="6">
    <mergeCell ref="A59:I70"/>
    <mergeCell ref="A2:I2"/>
    <mergeCell ref="A3:I4"/>
    <mergeCell ref="A5:I5"/>
    <mergeCell ref="A57:E57"/>
    <mergeCell ref="G57:H5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A2" sqref="A2:G2"/>
    </sheetView>
  </sheetViews>
  <sheetFormatPr defaultColWidth="11.453125" defaultRowHeight="14.5" x14ac:dyDescent="0.35"/>
  <cols>
    <col min="1" max="1" width="3.7265625" customWidth="1"/>
    <col min="2" max="2" width="32.81640625" customWidth="1"/>
    <col min="3" max="3" width="6.26953125" customWidth="1"/>
    <col min="4" max="4" width="9.54296875" customWidth="1"/>
    <col min="5" max="5" width="10" customWidth="1"/>
    <col min="6" max="6" width="8.453125" customWidth="1"/>
    <col min="22" max="22" width="13.7265625" customWidth="1"/>
  </cols>
  <sheetData>
    <row r="1" spans="1:8" x14ac:dyDescent="0.35">
      <c r="F1" t="s">
        <v>585</v>
      </c>
    </row>
    <row r="2" spans="1:8" x14ac:dyDescent="0.35">
      <c r="A2" s="263" t="s">
        <v>737</v>
      </c>
      <c r="B2" s="263"/>
      <c r="C2" s="263"/>
      <c r="D2" s="263"/>
      <c r="E2" s="263"/>
      <c r="F2" s="263"/>
      <c r="G2" s="263"/>
    </row>
    <row r="3" spans="1:8" x14ac:dyDescent="0.35">
      <c r="A3" s="264" t="s">
        <v>586</v>
      </c>
      <c r="B3" s="264"/>
      <c r="C3" s="264"/>
      <c r="D3" s="264"/>
      <c r="E3" s="264"/>
      <c r="F3" s="264"/>
      <c r="G3" s="264"/>
    </row>
    <row r="4" spans="1:8" x14ac:dyDescent="0.35">
      <c r="A4" s="264"/>
      <c r="B4" s="264"/>
      <c r="C4" s="264"/>
      <c r="D4" s="264"/>
      <c r="E4" s="264"/>
      <c r="F4" s="264"/>
      <c r="G4" s="264"/>
    </row>
    <row r="5" spans="1:8" x14ac:dyDescent="0.35">
      <c r="A5" s="265" t="s">
        <v>130</v>
      </c>
      <c r="B5" s="265"/>
      <c r="C5" s="265"/>
      <c r="D5" s="265"/>
      <c r="E5" s="265"/>
      <c r="F5" s="265"/>
      <c r="G5" s="265"/>
    </row>
    <row r="6" spans="1:8" ht="34.5" x14ac:dyDescent="0.35">
      <c r="A6" s="1" t="s">
        <v>1</v>
      </c>
      <c r="B6" s="1" t="s">
        <v>2</v>
      </c>
      <c r="C6" s="1" t="s">
        <v>3</v>
      </c>
      <c r="D6" s="2" t="s">
        <v>4</v>
      </c>
      <c r="E6" s="1" t="s">
        <v>5</v>
      </c>
      <c r="F6" s="1" t="s">
        <v>131</v>
      </c>
      <c r="G6" s="1" t="s">
        <v>6</v>
      </c>
    </row>
    <row r="7" spans="1:8" x14ac:dyDescent="0.35">
      <c r="A7" s="3" t="s">
        <v>7</v>
      </c>
      <c r="B7" s="3" t="s">
        <v>8</v>
      </c>
      <c r="C7" s="3" t="s">
        <v>9</v>
      </c>
      <c r="D7" s="4">
        <v>4</v>
      </c>
      <c r="E7" s="5">
        <v>5</v>
      </c>
      <c r="F7" s="5">
        <v>6</v>
      </c>
      <c r="G7" s="5">
        <v>7</v>
      </c>
    </row>
    <row r="8" spans="1:8" ht="26" x14ac:dyDescent="0.35">
      <c r="A8" s="77">
        <v>1</v>
      </c>
      <c r="B8" s="79" t="s">
        <v>652</v>
      </c>
      <c r="C8" s="59">
        <v>35</v>
      </c>
      <c r="D8" s="59">
        <v>4.4000000000000004</v>
      </c>
      <c r="E8" s="54">
        <v>154</v>
      </c>
      <c r="F8" s="54">
        <v>7.7</v>
      </c>
      <c r="G8" s="54">
        <v>161.69999999999999</v>
      </c>
    </row>
    <row r="9" spans="1:8" x14ac:dyDescent="0.35">
      <c r="A9" s="31">
        <f t="shared" ref="A9:A43" si="0">A8+1</f>
        <v>2</v>
      </c>
      <c r="B9" s="32" t="s">
        <v>132</v>
      </c>
      <c r="C9" s="7"/>
      <c r="D9" s="7">
        <v>3.8</v>
      </c>
      <c r="E9" s="101"/>
      <c r="F9" s="101"/>
      <c r="G9" s="101"/>
    </row>
    <row r="10" spans="1:8" x14ac:dyDescent="0.35">
      <c r="A10" s="31">
        <f t="shared" si="0"/>
        <v>3</v>
      </c>
      <c r="B10" s="32" t="s">
        <v>133</v>
      </c>
      <c r="C10" s="14"/>
      <c r="D10" s="14">
        <v>4.4000000000000004</v>
      </c>
      <c r="E10" s="57"/>
      <c r="F10" s="57"/>
      <c r="G10" s="57"/>
    </row>
    <row r="11" spans="1:8" ht="26" x14ac:dyDescent="0.35">
      <c r="A11" s="77">
        <f t="shared" si="0"/>
        <v>4</v>
      </c>
      <c r="B11" s="79" t="s">
        <v>653</v>
      </c>
      <c r="C11" s="59">
        <v>30</v>
      </c>
      <c r="D11" s="59">
        <v>3.6</v>
      </c>
      <c r="E11" s="54">
        <v>108</v>
      </c>
      <c r="F11" s="54">
        <v>5.4</v>
      </c>
      <c r="G11" s="54">
        <v>113.4</v>
      </c>
    </row>
    <row r="12" spans="1:8" ht="26" x14ac:dyDescent="0.35">
      <c r="A12" s="77">
        <f t="shared" si="0"/>
        <v>5</v>
      </c>
      <c r="B12" s="79" t="s">
        <v>134</v>
      </c>
      <c r="C12" s="59">
        <v>10</v>
      </c>
      <c r="D12" s="59">
        <v>12.8</v>
      </c>
      <c r="E12" s="54">
        <v>128</v>
      </c>
      <c r="F12" s="54">
        <v>6.4</v>
      </c>
      <c r="G12" s="54">
        <v>134.4</v>
      </c>
    </row>
    <row r="13" spans="1:8" ht="39" x14ac:dyDescent="0.35">
      <c r="A13" s="31">
        <f t="shared" si="0"/>
        <v>6</v>
      </c>
      <c r="B13" s="32" t="s">
        <v>135</v>
      </c>
      <c r="C13" s="14"/>
      <c r="D13" s="14">
        <v>12.4</v>
      </c>
      <c r="E13" s="57"/>
      <c r="F13" s="57"/>
      <c r="G13" s="57"/>
    </row>
    <row r="14" spans="1:8" ht="26" x14ac:dyDescent="0.35">
      <c r="A14" s="77">
        <f t="shared" si="0"/>
        <v>7</v>
      </c>
      <c r="B14" s="79" t="s">
        <v>654</v>
      </c>
      <c r="C14" s="59">
        <v>35</v>
      </c>
      <c r="D14" s="59">
        <v>3.6</v>
      </c>
      <c r="E14" s="54">
        <v>126</v>
      </c>
      <c r="F14" s="54">
        <v>6.3</v>
      </c>
      <c r="G14" s="54">
        <v>132.30000000000001</v>
      </c>
    </row>
    <row r="15" spans="1:8" x14ac:dyDescent="0.35">
      <c r="A15" s="31">
        <f t="shared" si="0"/>
        <v>8</v>
      </c>
      <c r="B15" s="32" t="s">
        <v>136</v>
      </c>
      <c r="C15" s="14"/>
      <c r="D15" s="14">
        <v>5.4</v>
      </c>
      <c r="E15" s="57"/>
      <c r="F15" s="57"/>
      <c r="G15" s="57"/>
      <c r="H15" s="33"/>
    </row>
    <row r="16" spans="1:8" x14ac:dyDescent="0.35">
      <c r="A16" s="31">
        <f t="shared" si="0"/>
        <v>9</v>
      </c>
      <c r="B16" s="32" t="s">
        <v>137</v>
      </c>
      <c r="C16" s="14"/>
      <c r="D16" s="14">
        <v>4</v>
      </c>
      <c r="E16" s="57"/>
      <c r="F16" s="57"/>
      <c r="G16" s="57"/>
      <c r="H16" s="33"/>
    </row>
    <row r="17" spans="1:8" x14ac:dyDescent="0.35">
      <c r="A17" s="77">
        <f t="shared" si="0"/>
        <v>10</v>
      </c>
      <c r="B17" s="79" t="s">
        <v>138</v>
      </c>
      <c r="C17" s="59"/>
      <c r="D17" s="59">
        <v>2.6</v>
      </c>
      <c r="E17" s="54"/>
      <c r="F17" s="54"/>
      <c r="G17" s="54"/>
    </row>
    <row r="18" spans="1:8" ht="26" x14ac:dyDescent="0.35">
      <c r="A18" s="31">
        <f t="shared" si="0"/>
        <v>11</v>
      </c>
      <c r="B18" s="79" t="s">
        <v>655</v>
      </c>
      <c r="C18" s="59"/>
      <c r="D18" s="59">
        <v>4.2</v>
      </c>
      <c r="E18" s="54"/>
      <c r="F18" s="54"/>
      <c r="G18" s="54"/>
    </row>
    <row r="19" spans="1:8" x14ac:dyDescent="0.35">
      <c r="A19" s="31">
        <f t="shared" si="0"/>
        <v>12</v>
      </c>
      <c r="B19" s="34" t="s">
        <v>139</v>
      </c>
      <c r="C19" s="14"/>
      <c r="D19" s="14">
        <v>3</v>
      </c>
      <c r="E19" s="57"/>
      <c r="F19" s="57"/>
      <c r="G19" s="57"/>
      <c r="H19" s="13"/>
    </row>
    <row r="20" spans="1:8" ht="26" x14ac:dyDescent="0.35">
      <c r="A20" s="31">
        <f t="shared" si="0"/>
        <v>13</v>
      </c>
      <c r="B20" s="79" t="s">
        <v>656</v>
      </c>
      <c r="C20" s="59">
        <v>62</v>
      </c>
      <c r="D20" s="59">
        <v>4</v>
      </c>
      <c r="E20" s="54">
        <v>248</v>
      </c>
      <c r="F20" s="54">
        <v>12.4</v>
      </c>
      <c r="G20" s="54">
        <v>260.39999999999998</v>
      </c>
      <c r="H20" s="13"/>
    </row>
    <row r="21" spans="1:8" ht="26" x14ac:dyDescent="0.35">
      <c r="A21" s="77">
        <f t="shared" si="0"/>
        <v>14</v>
      </c>
      <c r="B21" s="79" t="s">
        <v>140</v>
      </c>
      <c r="C21" s="59">
        <v>65</v>
      </c>
      <c r="D21" s="59">
        <v>4.2</v>
      </c>
      <c r="E21" s="54">
        <v>273</v>
      </c>
      <c r="F21" s="54">
        <v>13.65</v>
      </c>
      <c r="G21" s="54">
        <v>286.64999999999998</v>
      </c>
    </row>
    <row r="22" spans="1:8" x14ac:dyDescent="0.35">
      <c r="A22" s="31">
        <f t="shared" si="0"/>
        <v>15</v>
      </c>
      <c r="B22" s="34" t="s">
        <v>141</v>
      </c>
      <c r="C22" s="14"/>
      <c r="D22" s="14">
        <v>3.2</v>
      </c>
      <c r="E22" s="57"/>
      <c r="F22" s="57"/>
      <c r="G22" s="57"/>
      <c r="H22" s="8"/>
    </row>
    <row r="23" spans="1:8" x14ac:dyDescent="0.35">
      <c r="A23" s="31">
        <f t="shared" si="0"/>
        <v>16</v>
      </c>
      <c r="B23" s="34" t="s">
        <v>142</v>
      </c>
      <c r="C23" s="14"/>
      <c r="D23" s="14">
        <v>7.6</v>
      </c>
      <c r="E23" s="57"/>
      <c r="F23" s="57"/>
      <c r="G23" s="57"/>
      <c r="H23" s="8"/>
    </row>
    <row r="24" spans="1:8" x14ac:dyDescent="0.35">
      <c r="A24" s="31">
        <f t="shared" si="0"/>
        <v>17</v>
      </c>
      <c r="B24" s="34" t="s">
        <v>143</v>
      </c>
      <c r="C24" s="14"/>
      <c r="D24" s="14">
        <v>12</v>
      </c>
      <c r="E24" s="57"/>
      <c r="F24" s="57"/>
      <c r="G24" s="57"/>
    </row>
    <row r="25" spans="1:8" x14ac:dyDescent="0.35">
      <c r="A25" s="31">
        <f t="shared" si="0"/>
        <v>18</v>
      </c>
      <c r="B25" s="34" t="s">
        <v>144</v>
      </c>
      <c r="C25" s="14"/>
      <c r="D25" s="14">
        <v>3.8</v>
      </c>
      <c r="E25" s="57"/>
      <c r="F25" s="57"/>
      <c r="G25" s="57"/>
    </row>
    <row r="26" spans="1:8" x14ac:dyDescent="0.35">
      <c r="A26" s="31">
        <f t="shared" si="0"/>
        <v>19</v>
      </c>
      <c r="B26" s="34" t="s">
        <v>145</v>
      </c>
      <c r="C26" s="14"/>
      <c r="D26" s="14">
        <v>4.8</v>
      </c>
      <c r="E26" s="57"/>
      <c r="F26" s="57"/>
      <c r="G26" s="57"/>
    </row>
    <row r="27" spans="1:8" ht="26" x14ac:dyDescent="0.35">
      <c r="A27" s="77">
        <f t="shared" si="0"/>
        <v>20</v>
      </c>
      <c r="B27" s="78" t="s">
        <v>657</v>
      </c>
      <c r="C27" s="59"/>
      <c r="D27" s="59">
        <v>22</v>
      </c>
      <c r="E27" s="54"/>
      <c r="F27" s="54"/>
      <c r="G27" s="54"/>
    </row>
    <row r="28" spans="1:8" ht="26" x14ac:dyDescent="0.35">
      <c r="A28" s="77">
        <f t="shared" si="0"/>
        <v>21</v>
      </c>
      <c r="B28" s="78" t="s">
        <v>658</v>
      </c>
      <c r="C28" s="59">
        <v>170</v>
      </c>
      <c r="D28" s="59">
        <v>10</v>
      </c>
      <c r="E28" s="54">
        <v>1700</v>
      </c>
      <c r="F28" s="54">
        <v>85</v>
      </c>
      <c r="G28" s="54">
        <v>1785</v>
      </c>
    </row>
    <row r="29" spans="1:8" ht="26" x14ac:dyDescent="0.35">
      <c r="A29" s="77">
        <f t="shared" si="0"/>
        <v>22</v>
      </c>
      <c r="B29" s="78" t="s">
        <v>146</v>
      </c>
      <c r="C29" s="59"/>
      <c r="D29" s="59">
        <v>17.600000000000001</v>
      </c>
      <c r="E29" s="54"/>
      <c r="F29" s="54"/>
      <c r="G29" s="54"/>
    </row>
    <row r="30" spans="1:8" ht="26" x14ac:dyDescent="0.35">
      <c r="A30" s="31">
        <f t="shared" si="0"/>
        <v>23</v>
      </c>
      <c r="B30" s="34" t="s">
        <v>147</v>
      </c>
      <c r="C30" s="7">
        <v>20</v>
      </c>
      <c r="D30" s="7">
        <v>12</v>
      </c>
      <c r="E30" s="101">
        <v>240</v>
      </c>
      <c r="F30" s="101">
        <v>12</v>
      </c>
      <c r="G30" s="101">
        <v>252</v>
      </c>
    </row>
    <row r="31" spans="1:8" ht="26" x14ac:dyDescent="0.35">
      <c r="A31" s="31">
        <f t="shared" si="0"/>
        <v>24</v>
      </c>
      <c r="B31" s="34" t="s">
        <v>148</v>
      </c>
      <c r="C31" s="14"/>
      <c r="D31" s="14">
        <v>12.6</v>
      </c>
      <c r="E31" s="57"/>
      <c r="F31" s="57"/>
      <c r="G31" s="57"/>
    </row>
    <row r="32" spans="1:8" x14ac:dyDescent="0.35">
      <c r="A32" s="31">
        <f t="shared" si="0"/>
        <v>25</v>
      </c>
      <c r="B32" s="34" t="s">
        <v>149</v>
      </c>
      <c r="C32" s="14"/>
      <c r="D32" s="14">
        <v>3.2</v>
      </c>
      <c r="E32" s="57"/>
      <c r="F32" s="57"/>
      <c r="G32" s="57"/>
    </row>
    <row r="33" spans="1:7" x14ac:dyDescent="0.35">
      <c r="A33" s="31">
        <f t="shared" si="0"/>
        <v>26</v>
      </c>
      <c r="B33" s="34" t="s">
        <v>150</v>
      </c>
      <c r="C33" s="7">
        <v>12</v>
      </c>
      <c r="D33" s="7">
        <v>3.6</v>
      </c>
      <c r="E33" s="101">
        <v>43.2</v>
      </c>
      <c r="F33" s="101">
        <v>2.16</v>
      </c>
      <c r="G33" s="101">
        <v>45.36</v>
      </c>
    </row>
    <row r="34" spans="1:7" ht="26" x14ac:dyDescent="0.35">
      <c r="A34" s="77">
        <f t="shared" si="0"/>
        <v>27</v>
      </c>
      <c r="B34" s="78" t="s">
        <v>659</v>
      </c>
      <c r="C34" s="59">
        <v>33</v>
      </c>
      <c r="D34" s="59">
        <v>5.6</v>
      </c>
      <c r="E34" s="54">
        <v>184.8</v>
      </c>
      <c r="F34" s="54">
        <v>9.24</v>
      </c>
      <c r="G34" s="54">
        <v>194.04</v>
      </c>
    </row>
    <row r="35" spans="1:7" x14ac:dyDescent="0.35">
      <c r="A35" s="31">
        <f t="shared" si="0"/>
        <v>28</v>
      </c>
      <c r="B35" s="34" t="s">
        <v>151</v>
      </c>
      <c r="C35" s="14"/>
      <c r="D35" s="14">
        <v>12</v>
      </c>
      <c r="E35" s="57"/>
      <c r="F35" s="57"/>
      <c r="G35" s="57"/>
    </row>
    <row r="36" spans="1:7" x14ac:dyDescent="0.35">
      <c r="A36" s="31">
        <f t="shared" si="0"/>
        <v>29</v>
      </c>
      <c r="B36" s="34" t="s">
        <v>152</v>
      </c>
      <c r="C36" s="14"/>
      <c r="D36" s="14">
        <v>12</v>
      </c>
      <c r="E36" s="57"/>
      <c r="F36" s="57"/>
      <c r="G36" s="57"/>
    </row>
    <row r="37" spans="1:7" x14ac:dyDescent="0.35">
      <c r="A37" s="31">
        <f t="shared" si="0"/>
        <v>30</v>
      </c>
      <c r="B37" s="34" t="s">
        <v>153</v>
      </c>
      <c r="C37" s="14"/>
      <c r="D37" s="14">
        <v>3.8</v>
      </c>
      <c r="E37" s="57"/>
      <c r="F37" s="57"/>
      <c r="G37" s="57"/>
    </row>
    <row r="38" spans="1:7" x14ac:dyDescent="0.35">
      <c r="A38" s="31">
        <f t="shared" si="0"/>
        <v>31</v>
      </c>
      <c r="B38" s="34" t="s">
        <v>154</v>
      </c>
      <c r="C38" s="7">
        <v>340</v>
      </c>
      <c r="D38" s="7">
        <v>2.8</v>
      </c>
      <c r="E38" s="101">
        <v>952</v>
      </c>
      <c r="F38" s="101">
        <v>47.6</v>
      </c>
      <c r="G38" s="101">
        <v>999.6</v>
      </c>
    </row>
    <row r="39" spans="1:7" x14ac:dyDescent="0.35">
      <c r="A39" s="31">
        <f t="shared" si="0"/>
        <v>32</v>
      </c>
      <c r="B39" s="34" t="s">
        <v>155</v>
      </c>
      <c r="C39" s="7"/>
      <c r="D39" s="7">
        <v>3</v>
      </c>
      <c r="E39" s="101"/>
      <c r="F39" s="101"/>
      <c r="G39" s="101"/>
    </row>
    <row r="40" spans="1:7" x14ac:dyDescent="0.35">
      <c r="A40" s="31">
        <f t="shared" si="0"/>
        <v>33</v>
      </c>
      <c r="B40" s="34" t="s">
        <v>156</v>
      </c>
      <c r="C40" s="7"/>
      <c r="D40" s="7">
        <v>3.8</v>
      </c>
      <c r="E40" s="101"/>
      <c r="F40" s="101"/>
      <c r="G40" s="101"/>
    </row>
    <row r="41" spans="1:7" x14ac:dyDescent="0.35">
      <c r="A41" s="31">
        <f t="shared" si="0"/>
        <v>34</v>
      </c>
      <c r="B41" s="34" t="s">
        <v>157</v>
      </c>
      <c r="C41" s="14"/>
      <c r="D41" s="14">
        <v>3</v>
      </c>
      <c r="E41" s="57"/>
      <c r="F41" s="57"/>
      <c r="G41" s="57"/>
    </row>
    <row r="42" spans="1:7" x14ac:dyDescent="0.35">
      <c r="A42" s="31">
        <f t="shared" si="0"/>
        <v>35</v>
      </c>
      <c r="B42" s="34" t="s">
        <v>158</v>
      </c>
      <c r="C42" s="7"/>
      <c r="D42" s="7">
        <v>3.8</v>
      </c>
      <c r="E42" s="101"/>
      <c r="F42" s="101"/>
      <c r="G42" s="101"/>
    </row>
    <row r="43" spans="1:7" x14ac:dyDescent="0.35">
      <c r="A43" s="31">
        <f t="shared" si="0"/>
        <v>36</v>
      </c>
      <c r="B43" s="34" t="s">
        <v>159</v>
      </c>
      <c r="C43" s="7"/>
      <c r="D43" s="7">
        <v>3.6</v>
      </c>
      <c r="E43" s="101"/>
      <c r="F43" s="101"/>
      <c r="G43" s="101"/>
    </row>
    <row r="44" spans="1:7" x14ac:dyDescent="0.35">
      <c r="A44" s="31">
        <v>37</v>
      </c>
      <c r="B44" s="169" t="s">
        <v>732</v>
      </c>
      <c r="C44" s="7">
        <v>108</v>
      </c>
      <c r="D44" s="7">
        <v>1.43</v>
      </c>
      <c r="E44" s="101">
        <v>154.44</v>
      </c>
      <c r="F44" s="101">
        <v>7.72</v>
      </c>
      <c r="G44" s="101">
        <v>162.16</v>
      </c>
    </row>
    <row r="45" spans="1:7" x14ac:dyDescent="0.35">
      <c r="A45" s="31">
        <v>38</v>
      </c>
      <c r="B45" s="169" t="s">
        <v>733</v>
      </c>
      <c r="C45" s="7">
        <v>9</v>
      </c>
      <c r="D45" s="7">
        <v>6.9</v>
      </c>
      <c r="E45" s="101">
        <v>62.1</v>
      </c>
      <c r="F45" s="101">
        <v>3.11</v>
      </c>
      <c r="G45" s="101">
        <v>65.209999999999994</v>
      </c>
    </row>
    <row r="46" spans="1:7" x14ac:dyDescent="0.35">
      <c r="A46" s="31">
        <v>39</v>
      </c>
      <c r="B46" s="169" t="s">
        <v>734</v>
      </c>
      <c r="C46" s="7">
        <v>160</v>
      </c>
      <c r="D46" s="7">
        <v>1.39</v>
      </c>
      <c r="E46" s="101">
        <v>222.4</v>
      </c>
      <c r="F46" s="101">
        <v>11.12</v>
      </c>
      <c r="G46" s="101">
        <v>233.52</v>
      </c>
    </row>
    <row r="47" spans="1:7" ht="15" thickBot="1" x14ac:dyDescent="0.4">
      <c r="A47" s="31">
        <v>40</v>
      </c>
      <c r="B47" s="34" t="s">
        <v>160</v>
      </c>
      <c r="C47" s="14"/>
      <c r="D47" s="14">
        <v>4</v>
      </c>
      <c r="E47" s="57"/>
      <c r="F47" s="57"/>
      <c r="G47" s="57"/>
    </row>
    <row r="48" spans="1:7" ht="15" thickBot="1" x14ac:dyDescent="0.4">
      <c r="A48" s="270" t="s">
        <v>13</v>
      </c>
      <c r="B48" s="270"/>
      <c r="C48" s="270"/>
      <c r="D48" s="270"/>
      <c r="E48" s="100">
        <f>SUM(E8:E47)</f>
        <v>4595.9399999999996</v>
      </c>
      <c r="F48" s="100">
        <f>SUM(F8:F47)</f>
        <v>229.8</v>
      </c>
      <c r="G48" s="100">
        <f>SUM(G8:G47)</f>
        <v>4825.7400000000007</v>
      </c>
    </row>
    <row r="50" spans="1:7" x14ac:dyDescent="0.35">
      <c r="A50" s="239" t="s">
        <v>596</v>
      </c>
      <c r="B50" s="240"/>
      <c r="C50" s="240"/>
      <c r="D50" s="240"/>
      <c r="E50" s="240"/>
      <c r="F50" s="240"/>
      <c r="G50" s="240"/>
    </row>
    <row r="51" spans="1:7" x14ac:dyDescent="0.35">
      <c r="A51" s="240"/>
      <c r="B51" s="240"/>
      <c r="C51" s="240"/>
      <c r="D51" s="240"/>
      <c r="E51" s="240"/>
      <c r="F51" s="240"/>
      <c r="G51" s="240"/>
    </row>
    <row r="52" spans="1:7" x14ac:dyDescent="0.35">
      <c r="A52" s="240"/>
      <c r="B52" s="240"/>
      <c r="C52" s="240"/>
      <c r="D52" s="240"/>
      <c r="E52" s="240"/>
      <c r="F52" s="240"/>
      <c r="G52" s="240"/>
    </row>
    <row r="53" spans="1:7" x14ac:dyDescent="0.35">
      <c r="A53" s="240"/>
      <c r="B53" s="240"/>
      <c r="C53" s="240"/>
      <c r="D53" s="240"/>
      <c r="E53" s="240"/>
      <c r="F53" s="240"/>
      <c r="G53" s="240"/>
    </row>
    <row r="54" spans="1:7" x14ac:dyDescent="0.35">
      <c r="A54" s="240"/>
      <c r="B54" s="240"/>
      <c r="C54" s="240"/>
      <c r="D54" s="240"/>
      <c r="E54" s="240"/>
      <c r="F54" s="240"/>
      <c r="G54" s="240"/>
    </row>
    <row r="55" spans="1:7" x14ac:dyDescent="0.35">
      <c r="A55" s="240"/>
      <c r="B55" s="240"/>
      <c r="C55" s="240"/>
      <c r="D55" s="240"/>
      <c r="E55" s="240"/>
      <c r="F55" s="240"/>
      <c r="G55" s="240"/>
    </row>
    <row r="56" spans="1:7" x14ac:dyDescent="0.35">
      <c r="A56" s="240"/>
      <c r="B56" s="240"/>
      <c r="C56" s="240"/>
      <c r="D56" s="240"/>
      <c r="E56" s="240"/>
      <c r="F56" s="240"/>
      <c r="G56" s="240"/>
    </row>
    <row r="57" spans="1:7" x14ac:dyDescent="0.35">
      <c r="A57" s="240"/>
      <c r="B57" s="240"/>
      <c r="C57" s="240"/>
      <c r="D57" s="240"/>
      <c r="E57" s="240"/>
      <c r="F57" s="240"/>
      <c r="G57" s="240"/>
    </row>
    <row r="58" spans="1:7" x14ac:dyDescent="0.35">
      <c r="A58" s="240"/>
      <c r="B58" s="240"/>
      <c r="C58" s="240"/>
      <c r="D58" s="240"/>
      <c r="E58" s="240"/>
      <c r="F58" s="240"/>
      <c r="G58" s="240"/>
    </row>
    <row r="59" spans="1:7" x14ac:dyDescent="0.35">
      <c r="A59" s="240"/>
      <c r="B59" s="240"/>
      <c r="C59" s="240"/>
      <c r="D59" s="240"/>
      <c r="E59" s="240"/>
      <c r="F59" s="240"/>
      <c r="G59" s="240"/>
    </row>
    <row r="60" spans="1:7" x14ac:dyDescent="0.35">
      <c r="A60" s="240"/>
      <c r="B60" s="240"/>
      <c r="C60" s="240"/>
      <c r="D60" s="240"/>
      <c r="E60" s="240"/>
      <c r="F60" s="240"/>
      <c r="G60" s="240"/>
    </row>
    <row r="61" spans="1:7" ht="27.75" customHeight="1" x14ac:dyDescent="0.35">
      <c r="A61" s="240"/>
      <c r="B61" s="240"/>
      <c r="C61" s="240"/>
      <c r="D61" s="240"/>
      <c r="E61" s="240"/>
      <c r="F61" s="240"/>
      <c r="G61" s="240"/>
    </row>
  </sheetData>
  <mergeCells count="5">
    <mergeCell ref="A2:G2"/>
    <mergeCell ref="A3:G4"/>
    <mergeCell ref="A5:G5"/>
    <mergeCell ref="A48:D48"/>
    <mergeCell ref="A50:G6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topLeftCell="A2" workbookViewId="0">
      <selection activeCell="A3" sqref="A3:I3"/>
    </sheetView>
  </sheetViews>
  <sheetFormatPr defaultColWidth="11.453125" defaultRowHeight="14.5" x14ac:dyDescent="0.35"/>
  <cols>
    <col min="1" max="1" width="4" customWidth="1"/>
    <col min="2" max="2" width="17.453125" customWidth="1"/>
    <col min="3" max="3" width="6.1796875" customWidth="1"/>
    <col min="4" max="4" width="5.1796875" customWidth="1"/>
    <col min="5" max="5" width="9.81640625" customWidth="1"/>
    <col min="6" max="6" width="8.81640625" customWidth="1"/>
    <col min="7" max="7" width="5.26953125" customWidth="1"/>
    <col min="8" max="8" width="9" customWidth="1"/>
  </cols>
  <sheetData>
    <row r="1" spans="1:10" ht="15" hidden="1" customHeight="1" x14ac:dyDescent="0.35">
      <c r="A1" t="s">
        <v>0</v>
      </c>
      <c r="I1" t="s">
        <v>10</v>
      </c>
    </row>
    <row r="2" spans="1:10" x14ac:dyDescent="0.35">
      <c r="H2" t="s">
        <v>590</v>
      </c>
    </row>
    <row r="3" spans="1:10" x14ac:dyDescent="0.35">
      <c r="A3" s="263" t="s">
        <v>738</v>
      </c>
      <c r="B3" s="263"/>
      <c r="C3" s="263"/>
      <c r="D3" s="263"/>
      <c r="E3" s="263"/>
      <c r="F3" s="263"/>
      <c r="G3" s="263"/>
      <c r="H3" s="263"/>
      <c r="I3" s="263"/>
    </row>
    <row r="4" spans="1:10" x14ac:dyDescent="0.35">
      <c r="A4" s="264" t="s">
        <v>586</v>
      </c>
      <c r="B4" s="264"/>
      <c r="C4" s="264"/>
      <c r="D4" s="264"/>
      <c r="E4" s="264"/>
      <c r="F4" s="264"/>
      <c r="G4" s="264"/>
      <c r="H4" s="264"/>
      <c r="I4" s="264"/>
    </row>
    <row r="5" spans="1:10" x14ac:dyDescent="0.35">
      <c r="A5" s="264"/>
      <c r="B5" s="264"/>
      <c r="C5" s="264"/>
      <c r="D5" s="264"/>
      <c r="E5" s="264"/>
      <c r="F5" s="264"/>
      <c r="G5" s="264"/>
      <c r="H5" s="264"/>
      <c r="I5" s="264"/>
    </row>
    <row r="6" spans="1:10" x14ac:dyDescent="0.35">
      <c r="A6" s="271" t="s">
        <v>161</v>
      </c>
      <c r="B6" s="271"/>
      <c r="C6" s="271"/>
      <c r="D6" s="271"/>
      <c r="E6" s="271"/>
      <c r="F6" s="271"/>
      <c r="G6" s="271"/>
      <c r="H6" s="271"/>
      <c r="I6" s="271"/>
    </row>
    <row r="7" spans="1:10" ht="34.5" x14ac:dyDescent="0.35">
      <c r="A7" s="1" t="s">
        <v>1</v>
      </c>
      <c r="B7" s="1" t="s">
        <v>2</v>
      </c>
      <c r="C7" s="1" t="s">
        <v>17</v>
      </c>
      <c r="D7" s="1" t="s">
        <v>18</v>
      </c>
      <c r="E7" s="2" t="s">
        <v>4</v>
      </c>
      <c r="F7" s="1" t="s">
        <v>5</v>
      </c>
      <c r="G7" s="1" t="s">
        <v>19</v>
      </c>
      <c r="H7" s="1" t="s">
        <v>20</v>
      </c>
      <c r="I7" s="1" t="s">
        <v>6</v>
      </c>
    </row>
    <row r="8" spans="1:10" x14ac:dyDescent="0.35">
      <c r="A8" s="3" t="s">
        <v>7</v>
      </c>
      <c r="B8" s="3" t="s">
        <v>8</v>
      </c>
      <c r="C8" s="3" t="s">
        <v>9</v>
      </c>
      <c r="D8" s="3" t="s">
        <v>21</v>
      </c>
      <c r="E8" s="3" t="s">
        <v>22</v>
      </c>
      <c r="F8" s="3" t="s">
        <v>23</v>
      </c>
      <c r="G8" s="3" t="s">
        <v>24</v>
      </c>
      <c r="H8" s="3" t="s">
        <v>25</v>
      </c>
      <c r="I8" s="3" t="s">
        <v>26</v>
      </c>
    </row>
    <row r="9" spans="1:10" ht="26" x14ac:dyDescent="0.35">
      <c r="A9" s="84" t="s">
        <v>7</v>
      </c>
      <c r="B9" s="84" t="s">
        <v>162</v>
      </c>
      <c r="C9" s="3" t="s">
        <v>31</v>
      </c>
      <c r="D9" s="96">
        <v>17</v>
      </c>
      <c r="E9" s="89">
        <v>3.97</v>
      </c>
      <c r="F9" s="107">
        <v>67.489999999999995</v>
      </c>
      <c r="G9" s="118">
        <v>8</v>
      </c>
      <c r="H9" s="108">
        <v>5.4</v>
      </c>
      <c r="I9" s="108">
        <v>72.89</v>
      </c>
    </row>
    <row r="10" spans="1:10" ht="25" x14ac:dyDescent="0.35">
      <c r="A10" s="35" t="s">
        <v>8</v>
      </c>
      <c r="B10" s="35" t="s">
        <v>163</v>
      </c>
      <c r="C10" s="9" t="s">
        <v>28</v>
      </c>
      <c r="D10" s="7">
        <v>1</v>
      </c>
      <c r="E10" s="36">
        <v>12.96</v>
      </c>
      <c r="F10" s="109">
        <v>12.96</v>
      </c>
      <c r="G10" s="119">
        <v>8</v>
      </c>
      <c r="H10" s="110">
        <v>1.04</v>
      </c>
      <c r="I10" s="110">
        <v>14</v>
      </c>
    </row>
    <row r="11" spans="1:10" ht="25" x14ac:dyDescent="0.35">
      <c r="A11" s="35" t="s">
        <v>9</v>
      </c>
      <c r="B11" s="147" t="s">
        <v>707</v>
      </c>
      <c r="C11" s="148" t="s">
        <v>45</v>
      </c>
      <c r="D11" s="44">
        <v>100</v>
      </c>
      <c r="E11" s="149">
        <v>1.2</v>
      </c>
      <c r="F11" s="150">
        <v>120</v>
      </c>
      <c r="G11" s="151">
        <v>23</v>
      </c>
      <c r="H11" s="152">
        <v>27.6</v>
      </c>
      <c r="I11" s="152">
        <v>147.6</v>
      </c>
    </row>
    <row r="12" spans="1:10" x14ac:dyDescent="0.35">
      <c r="A12" s="84" t="s">
        <v>21</v>
      </c>
      <c r="B12" s="84" t="s">
        <v>164</v>
      </c>
      <c r="C12" s="3" t="s">
        <v>45</v>
      </c>
      <c r="D12" s="63">
        <v>15</v>
      </c>
      <c r="E12" s="89">
        <v>0.42</v>
      </c>
      <c r="F12" s="107">
        <v>6.3</v>
      </c>
      <c r="G12" s="120">
        <v>23</v>
      </c>
      <c r="H12" s="108">
        <v>1.45</v>
      </c>
      <c r="I12" s="108">
        <v>7.75</v>
      </c>
    </row>
    <row r="13" spans="1:10" ht="25" x14ac:dyDescent="0.35">
      <c r="A13" s="35" t="s">
        <v>22</v>
      </c>
      <c r="B13" s="35" t="s">
        <v>165</v>
      </c>
      <c r="C13" s="9" t="s">
        <v>28</v>
      </c>
      <c r="D13" s="14">
        <v>4.2</v>
      </c>
      <c r="E13" s="36">
        <v>20.52</v>
      </c>
      <c r="F13" s="109">
        <v>86.18</v>
      </c>
      <c r="G13" s="119">
        <v>8</v>
      </c>
      <c r="H13" s="110">
        <v>6.89</v>
      </c>
      <c r="I13" s="110">
        <v>93.08</v>
      </c>
    </row>
    <row r="14" spans="1:10" ht="26" x14ac:dyDescent="0.35">
      <c r="A14" s="84" t="s">
        <v>23</v>
      </c>
      <c r="B14" s="84" t="s">
        <v>166</v>
      </c>
      <c r="C14" s="3" t="s">
        <v>45</v>
      </c>
      <c r="D14" s="59">
        <v>25</v>
      </c>
      <c r="E14" s="89">
        <v>3.63</v>
      </c>
      <c r="F14" s="107">
        <v>90.75</v>
      </c>
      <c r="G14" s="118">
        <v>8</v>
      </c>
      <c r="H14" s="108">
        <v>7.26</v>
      </c>
      <c r="I14" s="108">
        <v>98.01</v>
      </c>
    </row>
    <row r="15" spans="1:10" x14ac:dyDescent="0.35">
      <c r="A15" s="84" t="s">
        <v>24</v>
      </c>
      <c r="B15" s="62" t="s">
        <v>167</v>
      </c>
      <c r="C15" s="87" t="s">
        <v>28</v>
      </c>
      <c r="D15" s="59">
        <v>18.5</v>
      </c>
      <c r="E15" s="88">
        <v>11.86</v>
      </c>
      <c r="F15" s="107">
        <v>219.41</v>
      </c>
      <c r="G15" s="118">
        <v>8</v>
      </c>
      <c r="H15" s="108">
        <v>17.55</v>
      </c>
      <c r="I15" s="108">
        <v>236.96</v>
      </c>
    </row>
    <row r="16" spans="1:10" x14ac:dyDescent="0.35">
      <c r="A16" s="35" t="s">
        <v>25</v>
      </c>
      <c r="B16" s="153" t="s">
        <v>708</v>
      </c>
      <c r="C16" s="154" t="s">
        <v>31</v>
      </c>
      <c r="D16" s="44">
        <v>100</v>
      </c>
      <c r="E16" s="155">
        <v>1.2</v>
      </c>
      <c r="F16" s="150">
        <v>120</v>
      </c>
      <c r="G16" s="151">
        <v>23</v>
      </c>
      <c r="H16" s="110">
        <v>27.6</v>
      </c>
      <c r="I16" s="110">
        <v>147.6</v>
      </c>
      <c r="J16" s="12"/>
    </row>
    <row r="17" spans="1:10" ht="26" x14ac:dyDescent="0.35">
      <c r="A17" s="84" t="s">
        <v>26</v>
      </c>
      <c r="B17" s="61" t="s">
        <v>591</v>
      </c>
      <c r="C17" s="87" t="s">
        <v>28</v>
      </c>
      <c r="D17" s="63">
        <v>5</v>
      </c>
      <c r="E17" s="59">
        <v>7.86</v>
      </c>
      <c r="F17" s="107">
        <v>39.299999999999997</v>
      </c>
      <c r="G17" s="118">
        <v>8</v>
      </c>
      <c r="H17" s="108">
        <v>3.14</v>
      </c>
      <c r="I17" s="108">
        <v>42.44</v>
      </c>
      <c r="J17" s="12"/>
    </row>
    <row r="18" spans="1:10" ht="26" x14ac:dyDescent="0.35">
      <c r="A18" s="84" t="s">
        <v>168</v>
      </c>
      <c r="B18" s="61" t="s">
        <v>169</v>
      </c>
      <c r="C18" s="87" t="s">
        <v>28</v>
      </c>
      <c r="D18" s="59">
        <v>8</v>
      </c>
      <c r="E18" s="59">
        <v>8.64</v>
      </c>
      <c r="F18" s="107">
        <v>69.12</v>
      </c>
      <c r="G18" s="121">
        <v>23</v>
      </c>
      <c r="H18" s="108">
        <v>15.9</v>
      </c>
      <c r="I18" s="108">
        <v>85.02</v>
      </c>
    </row>
    <row r="19" spans="1:10" ht="52" x14ac:dyDescent="0.35">
      <c r="A19" s="84" t="s">
        <v>170</v>
      </c>
      <c r="B19" s="15" t="s">
        <v>171</v>
      </c>
      <c r="C19" s="38" t="s">
        <v>28</v>
      </c>
      <c r="D19" s="14">
        <v>15</v>
      </c>
      <c r="E19" s="14">
        <v>8.1</v>
      </c>
      <c r="F19" s="109">
        <v>121.5</v>
      </c>
      <c r="G19" s="122">
        <v>23</v>
      </c>
      <c r="H19" s="110">
        <v>27.95</v>
      </c>
      <c r="I19" s="110">
        <v>149.44999999999999</v>
      </c>
    </row>
    <row r="20" spans="1:10" ht="26" x14ac:dyDescent="0.35">
      <c r="A20" s="35" t="s">
        <v>172</v>
      </c>
      <c r="B20" s="15" t="s">
        <v>173</v>
      </c>
      <c r="C20" s="38" t="s">
        <v>28</v>
      </c>
      <c r="D20" s="14">
        <v>26</v>
      </c>
      <c r="E20" s="14">
        <v>7.99</v>
      </c>
      <c r="F20" s="109">
        <v>207.74</v>
      </c>
      <c r="G20" s="122">
        <v>23</v>
      </c>
      <c r="H20" s="110">
        <v>47.78</v>
      </c>
      <c r="I20" s="110">
        <v>255.52</v>
      </c>
      <c r="J20" s="13"/>
    </row>
    <row r="21" spans="1:10" ht="39" x14ac:dyDescent="0.35">
      <c r="A21" s="35" t="s">
        <v>174</v>
      </c>
      <c r="B21" s="15" t="s">
        <v>175</v>
      </c>
      <c r="C21" s="38" t="s">
        <v>28</v>
      </c>
      <c r="D21" s="14">
        <v>10</v>
      </c>
      <c r="E21" s="14">
        <v>8.42</v>
      </c>
      <c r="F21" s="109">
        <v>84.2</v>
      </c>
      <c r="G21" s="122">
        <v>23</v>
      </c>
      <c r="H21" s="110">
        <v>19.37</v>
      </c>
      <c r="I21" s="110">
        <v>103.57</v>
      </c>
      <c r="J21" s="13"/>
    </row>
    <row r="22" spans="1:10" ht="26" x14ac:dyDescent="0.35">
      <c r="A22" s="35" t="s">
        <v>176</v>
      </c>
      <c r="B22" s="15" t="s">
        <v>177</v>
      </c>
      <c r="C22" s="38" t="s">
        <v>28</v>
      </c>
      <c r="D22" s="14">
        <v>10</v>
      </c>
      <c r="E22" s="14">
        <v>8.64</v>
      </c>
      <c r="F22" s="109">
        <v>86.4</v>
      </c>
      <c r="G22" s="122">
        <v>23</v>
      </c>
      <c r="H22" s="110">
        <v>19.87</v>
      </c>
      <c r="I22" s="110">
        <v>106.27</v>
      </c>
    </row>
    <row r="23" spans="1:10" ht="39" x14ac:dyDescent="0.35">
      <c r="A23" s="35" t="s">
        <v>178</v>
      </c>
      <c r="B23" s="15" t="s">
        <v>179</v>
      </c>
      <c r="C23" s="37" t="s">
        <v>28</v>
      </c>
      <c r="D23" s="14">
        <v>8</v>
      </c>
      <c r="E23" s="14">
        <v>8.9600000000000009</v>
      </c>
      <c r="F23" s="109">
        <v>71.680000000000007</v>
      </c>
      <c r="G23" s="122">
        <v>23</v>
      </c>
      <c r="H23" s="110">
        <v>16.489999999999998</v>
      </c>
      <c r="I23" s="110">
        <v>88.17</v>
      </c>
      <c r="J23" s="8"/>
    </row>
    <row r="24" spans="1:10" x14ac:dyDescent="0.35">
      <c r="A24" s="35" t="s">
        <v>180</v>
      </c>
      <c r="B24" s="15" t="s">
        <v>181</v>
      </c>
      <c r="C24" s="38" t="s">
        <v>31</v>
      </c>
      <c r="D24" s="14">
        <v>10</v>
      </c>
      <c r="E24" s="14">
        <v>5.72</v>
      </c>
      <c r="F24" s="109">
        <v>57.2</v>
      </c>
      <c r="G24" s="122">
        <v>5</v>
      </c>
      <c r="H24" s="110">
        <v>2.86</v>
      </c>
      <c r="I24" s="110">
        <v>60.06</v>
      </c>
      <c r="J24" s="8"/>
    </row>
    <row r="25" spans="1:10" x14ac:dyDescent="0.35">
      <c r="A25" s="35" t="s">
        <v>182</v>
      </c>
      <c r="B25" s="15" t="s">
        <v>183</v>
      </c>
      <c r="C25" s="38" t="s">
        <v>28</v>
      </c>
      <c r="D25" s="14">
        <v>10</v>
      </c>
      <c r="E25" s="14">
        <v>10.119999999999999</v>
      </c>
      <c r="F25" s="109">
        <v>101.2</v>
      </c>
      <c r="G25" s="123">
        <v>5</v>
      </c>
      <c r="H25" s="110">
        <v>5.0599999999999996</v>
      </c>
      <c r="I25" s="110">
        <v>106.26</v>
      </c>
    </row>
    <row r="26" spans="1:10" ht="26" x14ac:dyDescent="0.35">
      <c r="A26" s="84" t="s">
        <v>184</v>
      </c>
      <c r="B26" s="61" t="s">
        <v>185</v>
      </c>
      <c r="C26" s="86" t="s">
        <v>28</v>
      </c>
      <c r="D26" s="59">
        <v>445</v>
      </c>
      <c r="E26" s="59">
        <v>2.7</v>
      </c>
      <c r="F26" s="107">
        <v>1201.5</v>
      </c>
      <c r="G26" s="121">
        <v>8</v>
      </c>
      <c r="H26" s="108">
        <v>96.12</v>
      </c>
      <c r="I26" s="108">
        <v>1297.6199999999999</v>
      </c>
    </row>
    <row r="27" spans="1:10" x14ac:dyDescent="0.35">
      <c r="A27" s="84" t="s">
        <v>186</v>
      </c>
      <c r="B27" s="61" t="s">
        <v>187</v>
      </c>
      <c r="C27" s="87" t="s">
        <v>28</v>
      </c>
      <c r="D27" s="59">
        <v>20</v>
      </c>
      <c r="E27" s="59">
        <v>3.78</v>
      </c>
      <c r="F27" s="107">
        <v>75.599999999999994</v>
      </c>
      <c r="G27" s="121">
        <v>8</v>
      </c>
      <c r="H27" s="108">
        <v>6.05</v>
      </c>
      <c r="I27" s="108">
        <v>81.650000000000006</v>
      </c>
    </row>
    <row r="28" spans="1:10" x14ac:dyDescent="0.35">
      <c r="A28" s="84" t="s">
        <v>188</v>
      </c>
      <c r="B28" s="61" t="s">
        <v>189</v>
      </c>
      <c r="C28" s="86" t="s">
        <v>45</v>
      </c>
      <c r="D28" s="59">
        <v>200</v>
      </c>
      <c r="E28" s="59">
        <v>0.33</v>
      </c>
      <c r="F28" s="107">
        <v>66</v>
      </c>
      <c r="G28" s="121">
        <v>23</v>
      </c>
      <c r="H28" s="108">
        <v>15.18</v>
      </c>
      <c r="I28" s="108">
        <v>81.180000000000007</v>
      </c>
    </row>
    <row r="29" spans="1:10" x14ac:dyDescent="0.35">
      <c r="A29" s="84" t="s">
        <v>190</v>
      </c>
      <c r="B29" s="62" t="s">
        <v>191</v>
      </c>
      <c r="C29" s="87" t="s">
        <v>45</v>
      </c>
      <c r="D29" s="59">
        <v>20</v>
      </c>
      <c r="E29" s="63">
        <v>0.46</v>
      </c>
      <c r="F29" s="111">
        <v>9.1999999999999993</v>
      </c>
      <c r="G29" s="124">
        <v>23</v>
      </c>
      <c r="H29" s="108">
        <v>2.12</v>
      </c>
      <c r="I29" s="108">
        <v>11.32</v>
      </c>
    </row>
    <row r="30" spans="1:10" ht="26" x14ac:dyDescent="0.35">
      <c r="A30" s="35" t="s">
        <v>192</v>
      </c>
      <c r="B30" s="153" t="s">
        <v>709</v>
      </c>
      <c r="C30" s="154" t="s">
        <v>45</v>
      </c>
      <c r="D30" s="44">
        <v>6</v>
      </c>
      <c r="E30" s="44">
        <v>5.7</v>
      </c>
      <c r="F30" s="150">
        <v>34.200000000000003</v>
      </c>
      <c r="G30" s="156">
        <v>23</v>
      </c>
      <c r="H30" s="152">
        <v>7.87</v>
      </c>
      <c r="I30" s="152">
        <v>42.07</v>
      </c>
    </row>
    <row r="31" spans="1:10" x14ac:dyDescent="0.35">
      <c r="A31" s="35" t="s">
        <v>193</v>
      </c>
      <c r="B31" s="153" t="s">
        <v>710</v>
      </c>
      <c r="C31" s="154" t="s">
        <v>45</v>
      </c>
      <c r="D31" s="44">
        <v>10</v>
      </c>
      <c r="E31" s="44">
        <v>0.45</v>
      </c>
      <c r="F31" s="150">
        <v>4.5</v>
      </c>
      <c r="G31" s="157">
        <v>23</v>
      </c>
      <c r="H31" s="152">
        <v>1.04</v>
      </c>
      <c r="I31" s="152">
        <v>5.54</v>
      </c>
    </row>
    <row r="32" spans="1:10" x14ac:dyDescent="0.35">
      <c r="A32" s="35" t="s">
        <v>194</v>
      </c>
      <c r="B32" s="153" t="s">
        <v>711</v>
      </c>
      <c r="C32" s="154" t="s">
        <v>31</v>
      </c>
      <c r="D32" s="44">
        <v>150</v>
      </c>
      <c r="E32" s="44">
        <v>1.46</v>
      </c>
      <c r="F32" s="150">
        <v>219</v>
      </c>
      <c r="G32" s="157">
        <v>23</v>
      </c>
      <c r="H32" s="152">
        <v>50.37</v>
      </c>
      <c r="I32" s="152">
        <v>269.37</v>
      </c>
    </row>
    <row r="33" spans="1:9" ht="26" x14ac:dyDescent="0.35">
      <c r="A33" s="84" t="s">
        <v>195</v>
      </c>
      <c r="B33" s="62" t="s">
        <v>196</v>
      </c>
      <c r="C33" s="87" t="s">
        <v>45</v>
      </c>
      <c r="D33" s="59">
        <v>30</v>
      </c>
      <c r="E33" s="63">
        <v>0.6</v>
      </c>
      <c r="F33" s="111">
        <v>18</v>
      </c>
      <c r="G33" s="124">
        <v>8</v>
      </c>
      <c r="H33" s="108">
        <v>1.44</v>
      </c>
      <c r="I33" s="108">
        <v>19.440000000000001</v>
      </c>
    </row>
    <row r="34" spans="1:9" ht="26.5" x14ac:dyDescent="0.35">
      <c r="A34" s="35" t="s">
        <v>197</v>
      </c>
      <c r="B34" s="25" t="s">
        <v>198</v>
      </c>
      <c r="C34" s="38" t="s">
        <v>28</v>
      </c>
      <c r="D34" s="14">
        <v>6.5</v>
      </c>
      <c r="E34" s="14">
        <v>8.86</v>
      </c>
      <c r="F34" s="109">
        <v>57.59</v>
      </c>
      <c r="G34" s="122">
        <v>23</v>
      </c>
      <c r="H34" s="110">
        <v>13.25</v>
      </c>
      <c r="I34" s="110">
        <v>70.84</v>
      </c>
    </row>
    <row r="35" spans="1:9" ht="50.25" customHeight="1" x14ac:dyDescent="0.35">
      <c r="A35" s="48" t="s">
        <v>199</v>
      </c>
      <c r="B35" s="97" t="s">
        <v>518</v>
      </c>
      <c r="C35" s="98" t="s">
        <v>28</v>
      </c>
      <c r="D35" s="14"/>
      <c r="E35" s="80">
        <v>14.99</v>
      </c>
      <c r="F35" s="113"/>
      <c r="G35" s="125">
        <v>8</v>
      </c>
      <c r="H35" s="110"/>
      <c r="I35" s="110"/>
    </row>
    <row r="36" spans="1:9" ht="26.5" x14ac:dyDescent="0.35">
      <c r="A36" s="84" t="s">
        <v>201</v>
      </c>
      <c r="B36" s="85" t="s">
        <v>200</v>
      </c>
      <c r="C36" s="87" t="s">
        <v>28</v>
      </c>
      <c r="D36" s="59">
        <v>90</v>
      </c>
      <c r="E36" s="59">
        <v>7.11</v>
      </c>
      <c r="F36" s="107">
        <v>639.9</v>
      </c>
      <c r="G36" s="121">
        <v>8</v>
      </c>
      <c r="H36" s="108">
        <v>51.19</v>
      </c>
      <c r="I36" s="108">
        <v>691.09</v>
      </c>
    </row>
    <row r="37" spans="1:9" x14ac:dyDescent="0.35">
      <c r="A37" s="35" t="s">
        <v>203</v>
      </c>
      <c r="B37" s="25" t="s">
        <v>202</v>
      </c>
      <c r="C37" s="37" t="s">
        <v>45</v>
      </c>
      <c r="D37" s="7"/>
      <c r="E37" s="7">
        <v>0.46</v>
      </c>
      <c r="F37" s="109"/>
      <c r="G37" s="127">
        <v>8</v>
      </c>
      <c r="H37" s="110"/>
      <c r="I37" s="110"/>
    </row>
    <row r="38" spans="1:9" ht="39.5" x14ac:dyDescent="0.35">
      <c r="A38" s="84" t="s">
        <v>205</v>
      </c>
      <c r="B38" s="85" t="s">
        <v>204</v>
      </c>
      <c r="C38" s="86" t="s">
        <v>45</v>
      </c>
      <c r="D38" s="59">
        <v>22</v>
      </c>
      <c r="E38" s="59">
        <v>2.02</v>
      </c>
      <c r="F38" s="107">
        <v>44.44</v>
      </c>
      <c r="G38" s="121">
        <v>8</v>
      </c>
      <c r="H38" s="108">
        <v>3.56</v>
      </c>
      <c r="I38" s="108">
        <v>48</v>
      </c>
    </row>
    <row r="39" spans="1:9" ht="52.5" x14ac:dyDescent="0.35">
      <c r="A39" s="35" t="s">
        <v>207</v>
      </c>
      <c r="B39" s="25" t="s">
        <v>206</v>
      </c>
      <c r="C39" s="38" t="s">
        <v>45</v>
      </c>
      <c r="D39" s="14"/>
      <c r="E39" s="14">
        <v>1.65</v>
      </c>
      <c r="F39" s="109"/>
      <c r="G39" s="122">
        <v>8</v>
      </c>
      <c r="H39" s="110"/>
      <c r="I39" s="110"/>
    </row>
    <row r="40" spans="1:9" ht="26.5" x14ac:dyDescent="0.35">
      <c r="A40" s="84" t="s">
        <v>209</v>
      </c>
      <c r="B40" s="85" t="s">
        <v>208</v>
      </c>
      <c r="C40" s="86" t="s">
        <v>45</v>
      </c>
      <c r="D40" s="59">
        <v>30</v>
      </c>
      <c r="E40" s="59">
        <v>2.92</v>
      </c>
      <c r="F40" s="107">
        <v>87.6</v>
      </c>
      <c r="G40" s="121">
        <v>5</v>
      </c>
      <c r="H40" s="108">
        <v>4.38</v>
      </c>
      <c r="I40" s="108">
        <v>91.98</v>
      </c>
    </row>
    <row r="41" spans="1:9" ht="39.5" x14ac:dyDescent="0.35">
      <c r="A41" s="84" t="s">
        <v>211</v>
      </c>
      <c r="B41" s="85" t="s">
        <v>210</v>
      </c>
      <c r="C41" s="87" t="s">
        <v>28</v>
      </c>
      <c r="D41" s="59">
        <v>18</v>
      </c>
      <c r="E41" s="59">
        <v>15.12</v>
      </c>
      <c r="F41" s="107">
        <v>272.16000000000003</v>
      </c>
      <c r="G41" s="121">
        <v>5</v>
      </c>
      <c r="H41" s="108">
        <v>13.61</v>
      </c>
      <c r="I41" s="108">
        <v>285.77</v>
      </c>
    </row>
    <row r="42" spans="1:9" ht="39.5" x14ac:dyDescent="0.35">
      <c r="A42" s="84" t="s">
        <v>213</v>
      </c>
      <c r="B42" s="85" t="s">
        <v>212</v>
      </c>
      <c r="C42" s="86" t="s">
        <v>45</v>
      </c>
      <c r="D42" s="59">
        <v>135</v>
      </c>
      <c r="E42" s="59">
        <v>2.89</v>
      </c>
      <c r="F42" s="107">
        <v>390.15</v>
      </c>
      <c r="G42" s="121">
        <v>5</v>
      </c>
      <c r="H42" s="108">
        <v>19.510000000000002</v>
      </c>
      <c r="I42" s="108">
        <v>409.66</v>
      </c>
    </row>
    <row r="43" spans="1:9" x14ac:dyDescent="0.35">
      <c r="A43" s="35" t="s">
        <v>215</v>
      </c>
      <c r="B43" s="25" t="s">
        <v>214</v>
      </c>
      <c r="C43" s="38" t="s">
        <v>28</v>
      </c>
      <c r="D43" s="7">
        <v>12</v>
      </c>
      <c r="E43" s="7">
        <v>23.76</v>
      </c>
      <c r="F43" s="109">
        <v>285.12</v>
      </c>
      <c r="G43" s="128">
        <v>8</v>
      </c>
      <c r="H43" s="110">
        <v>22.81</v>
      </c>
      <c r="I43" s="110">
        <v>307.93</v>
      </c>
    </row>
    <row r="44" spans="1:9" ht="26.5" x14ac:dyDescent="0.35">
      <c r="A44" s="35" t="s">
        <v>217</v>
      </c>
      <c r="B44" s="25" t="s">
        <v>216</v>
      </c>
      <c r="C44" s="38" t="s">
        <v>28</v>
      </c>
      <c r="D44" s="14">
        <v>180</v>
      </c>
      <c r="E44" s="14">
        <v>12.85</v>
      </c>
      <c r="F44" s="109">
        <v>2313</v>
      </c>
      <c r="G44" s="122">
        <v>8</v>
      </c>
      <c r="H44" s="110">
        <v>185.04</v>
      </c>
      <c r="I44" s="110">
        <v>2498.04</v>
      </c>
    </row>
    <row r="45" spans="1:9" ht="26.5" x14ac:dyDescent="0.35">
      <c r="A45" s="35" t="s">
        <v>219</v>
      </c>
      <c r="B45" s="25" t="s">
        <v>218</v>
      </c>
      <c r="C45" s="38" t="s">
        <v>31</v>
      </c>
      <c r="D45" s="7">
        <v>12</v>
      </c>
      <c r="E45" s="7">
        <v>0.97</v>
      </c>
      <c r="F45" s="109">
        <v>11.64</v>
      </c>
      <c r="G45" s="127">
        <v>23</v>
      </c>
      <c r="H45" s="110">
        <v>2.68</v>
      </c>
      <c r="I45" s="110">
        <v>14.32</v>
      </c>
    </row>
    <row r="46" spans="1:9" ht="26.5" x14ac:dyDescent="0.35">
      <c r="A46" s="35" t="s">
        <v>221</v>
      </c>
      <c r="B46" s="25" t="s">
        <v>220</v>
      </c>
      <c r="C46" s="38" t="s">
        <v>45</v>
      </c>
      <c r="D46" s="7"/>
      <c r="E46" s="7">
        <v>0.43</v>
      </c>
      <c r="F46" s="109"/>
      <c r="G46" s="127">
        <v>5</v>
      </c>
      <c r="H46" s="110"/>
      <c r="I46" s="110"/>
    </row>
    <row r="47" spans="1:9" x14ac:dyDescent="0.35">
      <c r="A47" s="35" t="s">
        <v>223</v>
      </c>
      <c r="B47" s="25" t="s">
        <v>222</v>
      </c>
      <c r="C47" s="38" t="s">
        <v>45</v>
      </c>
      <c r="D47" s="7">
        <v>8</v>
      </c>
      <c r="E47" s="7">
        <v>0.97</v>
      </c>
      <c r="F47" s="109">
        <v>7.76</v>
      </c>
      <c r="G47" s="127">
        <v>23</v>
      </c>
      <c r="H47" s="110">
        <v>1.78</v>
      </c>
      <c r="I47" s="110">
        <v>9.5399999999999991</v>
      </c>
    </row>
    <row r="48" spans="1:9" ht="39.5" x14ac:dyDescent="0.35">
      <c r="A48" s="84" t="s">
        <v>225</v>
      </c>
      <c r="B48" s="85" t="s">
        <v>224</v>
      </c>
      <c r="C48" s="86" t="s">
        <v>31</v>
      </c>
      <c r="D48" s="59">
        <v>23</v>
      </c>
      <c r="E48" s="59">
        <v>1.49</v>
      </c>
      <c r="F48" s="107">
        <v>34.270000000000003</v>
      </c>
      <c r="G48" s="121">
        <v>8</v>
      </c>
      <c r="H48" s="108">
        <v>2.74</v>
      </c>
      <c r="I48" s="108">
        <v>37.01</v>
      </c>
    </row>
    <row r="49" spans="1:10" ht="26.5" x14ac:dyDescent="0.35">
      <c r="A49" s="35" t="s">
        <v>227</v>
      </c>
      <c r="B49" s="25" t="s">
        <v>226</v>
      </c>
      <c r="C49" s="37" t="s">
        <v>28</v>
      </c>
      <c r="D49" s="7"/>
      <c r="E49" s="7">
        <v>12.96</v>
      </c>
      <c r="F49" s="109"/>
      <c r="G49" s="127">
        <v>5</v>
      </c>
      <c r="H49" s="110"/>
      <c r="I49" s="110"/>
    </row>
    <row r="50" spans="1:10" ht="26.5" x14ac:dyDescent="0.35">
      <c r="A50" s="84" t="s">
        <v>228</v>
      </c>
      <c r="B50" s="158" t="s">
        <v>712</v>
      </c>
      <c r="C50" s="159" t="s">
        <v>28</v>
      </c>
      <c r="D50" s="160">
        <v>12</v>
      </c>
      <c r="E50" s="160">
        <v>16.97</v>
      </c>
      <c r="F50" s="161">
        <v>203.64</v>
      </c>
      <c r="G50" s="162">
        <v>23</v>
      </c>
      <c r="H50" s="163">
        <v>46.84</v>
      </c>
      <c r="I50" s="163">
        <v>250.48</v>
      </c>
    </row>
    <row r="51" spans="1:10" ht="26.5" x14ac:dyDescent="0.35">
      <c r="A51" s="84" t="s">
        <v>229</v>
      </c>
      <c r="B51" s="158" t="s">
        <v>713</v>
      </c>
      <c r="C51" s="159" t="s">
        <v>45</v>
      </c>
      <c r="D51" s="160">
        <v>170</v>
      </c>
      <c r="E51" s="160">
        <v>3.6</v>
      </c>
      <c r="F51" s="161">
        <v>612</v>
      </c>
      <c r="G51" s="162">
        <v>23</v>
      </c>
      <c r="H51" s="163">
        <v>140.76</v>
      </c>
      <c r="I51" s="163">
        <v>752.76</v>
      </c>
      <c r="J51" s="90"/>
    </row>
    <row r="52" spans="1:10" ht="26.5" x14ac:dyDescent="0.35">
      <c r="A52" s="35" t="s">
        <v>231</v>
      </c>
      <c r="B52" s="25" t="s">
        <v>230</v>
      </c>
      <c r="C52" s="38" t="s">
        <v>28</v>
      </c>
      <c r="D52" s="7"/>
      <c r="E52" s="7">
        <v>13.07</v>
      </c>
      <c r="F52" s="109"/>
      <c r="G52" s="128">
        <v>23</v>
      </c>
      <c r="H52" s="110"/>
      <c r="I52" s="110"/>
    </row>
    <row r="53" spans="1:10" ht="26.5" x14ac:dyDescent="0.35">
      <c r="A53" s="35" t="s">
        <v>233</v>
      </c>
      <c r="B53" s="25" t="s">
        <v>232</v>
      </c>
      <c r="C53" s="37" t="s">
        <v>28</v>
      </c>
      <c r="D53" s="7">
        <v>1.25</v>
      </c>
      <c r="E53" s="7">
        <v>57.67</v>
      </c>
      <c r="F53" s="109">
        <v>72.09</v>
      </c>
      <c r="G53" s="128">
        <v>23</v>
      </c>
      <c r="H53" s="110">
        <v>16.579999999999998</v>
      </c>
      <c r="I53" s="110">
        <v>88.67</v>
      </c>
    </row>
    <row r="54" spans="1:10" x14ac:dyDescent="0.35">
      <c r="A54" s="84" t="s">
        <v>235</v>
      </c>
      <c r="B54" s="85" t="s">
        <v>234</v>
      </c>
      <c r="C54" s="86" t="s">
        <v>45</v>
      </c>
      <c r="D54" s="59">
        <v>392</v>
      </c>
      <c r="E54" s="59">
        <v>0.54</v>
      </c>
      <c r="F54" s="107">
        <v>211.68</v>
      </c>
      <c r="G54" s="121">
        <v>23</v>
      </c>
      <c r="H54" s="108">
        <v>48.69</v>
      </c>
      <c r="I54" s="108">
        <v>260.37</v>
      </c>
    </row>
    <row r="55" spans="1:10" x14ac:dyDescent="0.35">
      <c r="A55" s="35" t="s">
        <v>237</v>
      </c>
      <c r="B55" s="25" t="s">
        <v>236</v>
      </c>
      <c r="C55" s="37" t="s">
        <v>45</v>
      </c>
      <c r="D55" s="44"/>
      <c r="E55" s="81">
        <v>0</v>
      </c>
      <c r="F55" s="112"/>
      <c r="G55" s="125">
        <v>23</v>
      </c>
      <c r="H55" s="114"/>
      <c r="I55" s="114"/>
      <c r="J55" s="47"/>
    </row>
    <row r="56" spans="1:10" ht="26.5" x14ac:dyDescent="0.35">
      <c r="A56" s="84" t="s">
        <v>239</v>
      </c>
      <c r="B56" s="85" t="s">
        <v>238</v>
      </c>
      <c r="C56" s="87" t="s">
        <v>45</v>
      </c>
      <c r="D56" s="59">
        <v>58</v>
      </c>
      <c r="E56" s="63">
        <v>1.89</v>
      </c>
      <c r="F56" s="111">
        <v>139.86000000000001</v>
      </c>
      <c r="G56" s="124">
        <v>23</v>
      </c>
      <c r="H56" s="115">
        <v>32.17</v>
      </c>
      <c r="I56" s="115">
        <v>172.03</v>
      </c>
    </row>
    <row r="57" spans="1:10" ht="26.5" x14ac:dyDescent="0.35">
      <c r="A57" s="84" t="s">
        <v>241</v>
      </c>
      <c r="B57" s="85" t="s">
        <v>240</v>
      </c>
      <c r="C57" s="87" t="s">
        <v>28</v>
      </c>
      <c r="D57" s="59">
        <v>20</v>
      </c>
      <c r="E57" s="63">
        <v>5.46</v>
      </c>
      <c r="F57" s="111">
        <v>109.2</v>
      </c>
      <c r="G57" s="124">
        <v>5</v>
      </c>
      <c r="H57" s="115">
        <v>5.46</v>
      </c>
      <c r="I57" s="115">
        <v>114.66</v>
      </c>
    </row>
    <row r="58" spans="1:10" ht="26.5" x14ac:dyDescent="0.35">
      <c r="A58" s="35" t="s">
        <v>243</v>
      </c>
      <c r="B58" s="25" t="s">
        <v>242</v>
      </c>
      <c r="C58" s="37" t="s">
        <v>28</v>
      </c>
      <c r="D58" s="14">
        <v>17</v>
      </c>
      <c r="E58" s="42">
        <v>3.67</v>
      </c>
      <c r="F58" s="112">
        <v>62.39</v>
      </c>
      <c r="G58" s="126">
        <v>5</v>
      </c>
      <c r="H58" s="114">
        <v>3.12</v>
      </c>
      <c r="I58" s="114">
        <v>65.510000000000005</v>
      </c>
    </row>
    <row r="59" spans="1:10" ht="39.5" x14ac:dyDescent="0.35">
      <c r="A59" s="84" t="s">
        <v>244</v>
      </c>
      <c r="B59" s="85" t="s">
        <v>660</v>
      </c>
      <c r="C59" s="87" t="s">
        <v>28</v>
      </c>
      <c r="D59" s="59">
        <v>30</v>
      </c>
      <c r="E59" s="63">
        <v>1.61</v>
      </c>
      <c r="F59" s="111">
        <v>48.3</v>
      </c>
      <c r="G59" s="124">
        <v>5</v>
      </c>
      <c r="H59" s="115">
        <v>2.42</v>
      </c>
      <c r="I59" s="115">
        <v>50.72</v>
      </c>
    </row>
    <row r="60" spans="1:10" ht="26.5" x14ac:dyDescent="0.35">
      <c r="A60" s="35" t="s">
        <v>246</v>
      </c>
      <c r="B60" s="25" t="s">
        <v>245</v>
      </c>
      <c r="C60" s="37" t="s">
        <v>28</v>
      </c>
      <c r="D60" s="7"/>
      <c r="E60" s="42">
        <v>3.24</v>
      </c>
      <c r="F60" s="112"/>
      <c r="G60" s="126">
        <v>5</v>
      </c>
      <c r="H60" s="114"/>
      <c r="I60" s="114"/>
    </row>
    <row r="61" spans="1:10" ht="26.5" x14ac:dyDescent="0.35">
      <c r="A61" s="84" t="s">
        <v>248</v>
      </c>
      <c r="B61" s="85" t="s">
        <v>247</v>
      </c>
      <c r="C61" s="87" t="s">
        <v>28</v>
      </c>
      <c r="D61" s="59">
        <v>17</v>
      </c>
      <c r="E61" s="63">
        <v>1.9</v>
      </c>
      <c r="F61" s="111">
        <v>32.299999999999997</v>
      </c>
      <c r="G61" s="124">
        <v>5</v>
      </c>
      <c r="H61" s="115">
        <v>1.62</v>
      </c>
      <c r="I61" s="115">
        <v>33.92</v>
      </c>
    </row>
    <row r="62" spans="1:10" ht="26.5" x14ac:dyDescent="0.35">
      <c r="A62" s="84" t="s">
        <v>250</v>
      </c>
      <c r="B62" s="85" t="s">
        <v>249</v>
      </c>
      <c r="C62" s="87" t="s">
        <v>28</v>
      </c>
      <c r="D62" s="59">
        <v>35</v>
      </c>
      <c r="E62" s="63">
        <v>1.79</v>
      </c>
      <c r="F62" s="111">
        <v>62.65</v>
      </c>
      <c r="G62" s="124">
        <v>5</v>
      </c>
      <c r="H62" s="115">
        <v>3.13</v>
      </c>
      <c r="I62" s="115">
        <v>65.78</v>
      </c>
    </row>
    <row r="63" spans="1:10" ht="26.5" x14ac:dyDescent="0.35">
      <c r="A63" s="35" t="s">
        <v>252</v>
      </c>
      <c r="B63" s="25" t="s">
        <v>251</v>
      </c>
      <c r="C63" s="37" t="s">
        <v>45</v>
      </c>
      <c r="D63" s="7">
        <v>3</v>
      </c>
      <c r="E63" s="42">
        <v>18.14</v>
      </c>
      <c r="F63" s="112">
        <v>54.42</v>
      </c>
      <c r="G63" s="126">
        <v>23</v>
      </c>
      <c r="H63" s="114">
        <v>12.52</v>
      </c>
      <c r="I63" s="114">
        <v>66.94</v>
      </c>
    </row>
    <row r="64" spans="1:10" ht="39.5" x14ac:dyDescent="0.35">
      <c r="A64" s="84" t="s">
        <v>253</v>
      </c>
      <c r="B64" s="85" t="s">
        <v>661</v>
      </c>
      <c r="C64" s="87" t="s">
        <v>45</v>
      </c>
      <c r="D64" s="59">
        <v>15</v>
      </c>
      <c r="E64" s="63">
        <v>2.76</v>
      </c>
      <c r="F64" s="111">
        <v>41.4</v>
      </c>
      <c r="G64" s="124">
        <v>8</v>
      </c>
      <c r="H64" s="115">
        <v>3.31</v>
      </c>
      <c r="I64" s="115">
        <v>44.71</v>
      </c>
    </row>
    <row r="65" spans="1:10" ht="52.5" x14ac:dyDescent="0.35">
      <c r="A65" s="84" t="s">
        <v>255</v>
      </c>
      <c r="B65" s="85" t="s">
        <v>254</v>
      </c>
      <c r="C65" s="87" t="s">
        <v>45</v>
      </c>
      <c r="D65" s="59">
        <v>85</v>
      </c>
      <c r="E65" s="63">
        <v>3.72</v>
      </c>
      <c r="F65" s="111">
        <v>316.2</v>
      </c>
      <c r="G65" s="121">
        <v>8</v>
      </c>
      <c r="H65" s="115">
        <v>25.3</v>
      </c>
      <c r="I65" s="115">
        <v>341.5</v>
      </c>
    </row>
    <row r="66" spans="1:10" ht="26.5" x14ac:dyDescent="0.35">
      <c r="A66" s="84" t="s">
        <v>256</v>
      </c>
      <c r="B66" s="164" t="s">
        <v>714</v>
      </c>
      <c r="C66" s="154" t="s">
        <v>31</v>
      </c>
      <c r="D66" s="44">
        <v>10</v>
      </c>
      <c r="E66" s="44">
        <v>14</v>
      </c>
      <c r="F66" s="150">
        <v>140</v>
      </c>
      <c r="G66" s="157">
        <v>23</v>
      </c>
      <c r="H66" s="152">
        <v>32.200000000000003</v>
      </c>
      <c r="I66" s="152">
        <v>172.2</v>
      </c>
    </row>
    <row r="67" spans="1:10" x14ac:dyDescent="0.35">
      <c r="A67" s="35" t="s">
        <v>258</v>
      </c>
      <c r="B67" s="25" t="s">
        <v>257</v>
      </c>
      <c r="C67" s="37" t="s">
        <v>28</v>
      </c>
      <c r="D67" s="14">
        <v>24</v>
      </c>
      <c r="E67" s="42">
        <v>13.72</v>
      </c>
      <c r="F67" s="112">
        <v>329.28</v>
      </c>
      <c r="G67" s="126">
        <v>8</v>
      </c>
      <c r="H67" s="114">
        <v>26.34</v>
      </c>
      <c r="I67" s="114">
        <v>355.62</v>
      </c>
    </row>
    <row r="68" spans="1:10" x14ac:dyDescent="0.35">
      <c r="A68" s="35" t="s">
        <v>260</v>
      </c>
      <c r="B68" s="25" t="s">
        <v>259</v>
      </c>
      <c r="C68" s="37" t="s">
        <v>28</v>
      </c>
      <c r="D68" s="7"/>
      <c r="E68" s="42">
        <v>8.23</v>
      </c>
      <c r="F68" s="112"/>
      <c r="G68" s="125">
        <v>5</v>
      </c>
      <c r="H68" s="114"/>
      <c r="I68" s="114"/>
    </row>
    <row r="69" spans="1:10" x14ac:dyDescent="0.35">
      <c r="A69" s="84" t="s">
        <v>261</v>
      </c>
      <c r="B69" s="85" t="s">
        <v>662</v>
      </c>
      <c r="C69" s="87" t="s">
        <v>45</v>
      </c>
      <c r="D69" s="59">
        <v>30</v>
      </c>
      <c r="E69" s="63">
        <v>0.57999999999999996</v>
      </c>
      <c r="F69" s="111">
        <v>17.399999999999999</v>
      </c>
      <c r="G69" s="124">
        <v>23</v>
      </c>
      <c r="H69" s="115">
        <v>4</v>
      </c>
      <c r="I69" s="115">
        <v>21.4</v>
      </c>
    </row>
    <row r="70" spans="1:10" ht="26.5" x14ac:dyDescent="0.35">
      <c r="A70" s="35" t="s">
        <v>263</v>
      </c>
      <c r="B70" s="25" t="s">
        <v>262</v>
      </c>
      <c r="C70" s="37" t="s">
        <v>45</v>
      </c>
      <c r="D70" s="14">
        <v>21</v>
      </c>
      <c r="E70" s="42">
        <v>3.02</v>
      </c>
      <c r="F70" s="112">
        <v>63.42</v>
      </c>
      <c r="G70" s="126">
        <v>8</v>
      </c>
      <c r="H70" s="115">
        <v>5.07</v>
      </c>
      <c r="I70" s="115">
        <v>68.489999999999995</v>
      </c>
    </row>
    <row r="71" spans="1:10" ht="39.5" x14ac:dyDescent="0.35">
      <c r="A71" s="84" t="s">
        <v>264</v>
      </c>
      <c r="B71" s="85" t="s">
        <v>497</v>
      </c>
      <c r="C71" s="87" t="s">
        <v>45</v>
      </c>
      <c r="D71" s="59">
        <v>200</v>
      </c>
      <c r="E71" s="63">
        <v>0.98</v>
      </c>
      <c r="F71" s="111">
        <v>196</v>
      </c>
      <c r="G71" s="124">
        <v>8</v>
      </c>
      <c r="H71" s="115">
        <v>15.68</v>
      </c>
      <c r="I71" s="115">
        <v>211.68</v>
      </c>
    </row>
    <row r="72" spans="1:10" ht="39.5" x14ac:dyDescent="0.35">
      <c r="A72" s="84" t="s">
        <v>265</v>
      </c>
      <c r="B72" s="85" t="s">
        <v>663</v>
      </c>
      <c r="C72" s="87" t="s">
        <v>45</v>
      </c>
      <c r="D72" s="59"/>
      <c r="E72" s="63">
        <v>0.92</v>
      </c>
      <c r="F72" s="111"/>
      <c r="G72" s="124">
        <v>8</v>
      </c>
      <c r="H72" s="115"/>
      <c r="I72" s="115"/>
      <c r="J72" t="s">
        <v>668</v>
      </c>
    </row>
    <row r="73" spans="1:10" ht="26.5" x14ac:dyDescent="0.35">
      <c r="A73" s="35" t="s">
        <v>267</v>
      </c>
      <c r="B73" s="25" t="s">
        <v>266</v>
      </c>
      <c r="C73" s="37" t="s">
        <v>28</v>
      </c>
      <c r="D73" s="7"/>
      <c r="E73" s="42">
        <v>14.99</v>
      </c>
      <c r="F73" s="112"/>
      <c r="G73" s="126">
        <v>8</v>
      </c>
      <c r="H73" s="114"/>
      <c r="I73" s="114"/>
    </row>
    <row r="74" spans="1:10" x14ac:dyDescent="0.35">
      <c r="A74" s="35" t="s">
        <v>269</v>
      </c>
      <c r="B74" s="25" t="s">
        <v>268</v>
      </c>
      <c r="C74" s="37" t="s">
        <v>45</v>
      </c>
      <c r="D74" s="14">
        <v>8</v>
      </c>
      <c r="E74" s="42">
        <v>0.51</v>
      </c>
      <c r="F74" s="112">
        <v>4.08</v>
      </c>
      <c r="G74" s="126">
        <v>8</v>
      </c>
      <c r="H74" s="114">
        <v>0.33</v>
      </c>
      <c r="I74" s="114">
        <v>4.41</v>
      </c>
    </row>
    <row r="75" spans="1:10" x14ac:dyDescent="0.35">
      <c r="A75" s="35" t="s">
        <v>271</v>
      </c>
      <c r="B75" s="39" t="s">
        <v>270</v>
      </c>
      <c r="C75" s="40" t="s">
        <v>28</v>
      </c>
      <c r="D75" s="14"/>
      <c r="E75" s="41">
        <v>7.67</v>
      </c>
      <c r="F75" s="112"/>
      <c r="G75" s="129">
        <v>5</v>
      </c>
      <c r="H75" s="114"/>
      <c r="I75" s="114"/>
    </row>
    <row r="76" spans="1:10" ht="39.5" x14ac:dyDescent="0.35">
      <c r="A76" s="35" t="s">
        <v>273</v>
      </c>
      <c r="B76" s="25" t="s">
        <v>272</v>
      </c>
      <c r="C76" s="37" t="s">
        <v>45</v>
      </c>
      <c r="D76" s="14">
        <v>25</v>
      </c>
      <c r="E76" s="42">
        <v>2.35</v>
      </c>
      <c r="F76" s="112">
        <v>58.75</v>
      </c>
      <c r="G76" s="126">
        <v>8</v>
      </c>
      <c r="H76" s="114">
        <v>4.7</v>
      </c>
      <c r="I76" s="114">
        <v>63.45</v>
      </c>
    </row>
    <row r="77" spans="1:10" x14ac:dyDescent="0.35">
      <c r="A77" s="35" t="s">
        <v>275</v>
      </c>
      <c r="B77" s="25" t="s">
        <v>274</v>
      </c>
      <c r="C77" s="37" t="s">
        <v>45</v>
      </c>
      <c r="D77" s="14">
        <v>21</v>
      </c>
      <c r="E77" s="42">
        <v>2.42</v>
      </c>
      <c r="F77" s="112">
        <v>50.82</v>
      </c>
      <c r="G77" s="126">
        <v>23</v>
      </c>
      <c r="H77" s="114">
        <v>11.69</v>
      </c>
      <c r="I77" s="114">
        <v>62.51</v>
      </c>
    </row>
    <row r="78" spans="1:10" ht="26.5" x14ac:dyDescent="0.35">
      <c r="A78" s="35" t="s">
        <v>277</v>
      </c>
      <c r="B78" s="46" t="s">
        <v>276</v>
      </c>
      <c r="C78" s="37" t="s">
        <v>45</v>
      </c>
      <c r="D78" s="14">
        <v>65</v>
      </c>
      <c r="E78" s="42">
        <v>3.84</v>
      </c>
      <c r="F78" s="112">
        <v>249.6</v>
      </c>
      <c r="G78" s="126">
        <v>23</v>
      </c>
      <c r="H78" s="114">
        <v>57.41</v>
      </c>
      <c r="I78" s="114">
        <v>307.01</v>
      </c>
    </row>
    <row r="79" spans="1:10" ht="26.5" x14ac:dyDescent="0.35">
      <c r="A79" s="84" t="s">
        <v>279</v>
      </c>
      <c r="B79" s="85" t="s">
        <v>278</v>
      </c>
      <c r="C79" s="87" t="s">
        <v>45</v>
      </c>
      <c r="D79" s="59">
        <v>35</v>
      </c>
      <c r="E79" s="63">
        <v>1.65</v>
      </c>
      <c r="F79" s="111">
        <v>57.75</v>
      </c>
      <c r="G79" s="124">
        <v>8</v>
      </c>
      <c r="H79" s="115">
        <v>4.62</v>
      </c>
      <c r="I79" s="115">
        <v>62.37</v>
      </c>
    </row>
    <row r="80" spans="1:10" ht="26.5" x14ac:dyDescent="0.35">
      <c r="A80" s="84" t="s">
        <v>281</v>
      </c>
      <c r="B80" s="85" t="s">
        <v>280</v>
      </c>
      <c r="C80" s="87" t="s">
        <v>45</v>
      </c>
      <c r="D80" s="59"/>
      <c r="E80" s="63">
        <v>0.36</v>
      </c>
      <c r="F80" s="111"/>
      <c r="G80" s="124">
        <v>23</v>
      </c>
      <c r="H80" s="115"/>
      <c r="I80" s="115"/>
    </row>
    <row r="81" spans="1:9" x14ac:dyDescent="0.35">
      <c r="A81" s="84" t="s">
        <v>283</v>
      </c>
      <c r="B81" s="85" t="s">
        <v>282</v>
      </c>
      <c r="C81" s="87" t="s">
        <v>45</v>
      </c>
      <c r="D81" s="59">
        <v>100</v>
      </c>
      <c r="E81" s="63">
        <v>0.37</v>
      </c>
      <c r="F81" s="111">
        <v>37</v>
      </c>
      <c r="G81" s="124">
        <v>23</v>
      </c>
      <c r="H81" s="115">
        <v>8.51</v>
      </c>
      <c r="I81" s="115">
        <v>45.51</v>
      </c>
    </row>
    <row r="82" spans="1:9" x14ac:dyDescent="0.35">
      <c r="A82" s="84" t="s">
        <v>285</v>
      </c>
      <c r="B82" s="85" t="s">
        <v>284</v>
      </c>
      <c r="C82" s="87" t="s">
        <v>45</v>
      </c>
      <c r="D82" s="59">
        <v>300</v>
      </c>
      <c r="E82" s="63">
        <v>0.44</v>
      </c>
      <c r="F82" s="111">
        <v>132</v>
      </c>
      <c r="G82" s="133">
        <v>23</v>
      </c>
      <c r="H82" s="115">
        <v>30.36</v>
      </c>
      <c r="I82" s="115">
        <v>162.36000000000001</v>
      </c>
    </row>
    <row r="83" spans="1:9" x14ac:dyDescent="0.35">
      <c r="A83" s="84" t="s">
        <v>286</v>
      </c>
      <c r="B83" s="85" t="s">
        <v>498</v>
      </c>
      <c r="C83" s="87" t="s">
        <v>45</v>
      </c>
      <c r="D83" s="59">
        <v>78</v>
      </c>
      <c r="E83" s="63">
        <v>0.33</v>
      </c>
      <c r="F83" s="111">
        <v>25.74</v>
      </c>
      <c r="G83" s="124">
        <v>8</v>
      </c>
      <c r="H83" s="115">
        <v>2.06</v>
      </c>
      <c r="I83" s="115">
        <v>27.8</v>
      </c>
    </row>
    <row r="84" spans="1:9" ht="52.5" x14ac:dyDescent="0.35">
      <c r="A84" s="35" t="s">
        <v>288</v>
      </c>
      <c r="B84" s="85" t="s">
        <v>287</v>
      </c>
      <c r="C84" s="87" t="s">
        <v>45</v>
      </c>
      <c r="D84" s="59">
        <v>116</v>
      </c>
      <c r="E84" s="63">
        <v>2.57</v>
      </c>
      <c r="F84" s="111">
        <v>298.12</v>
      </c>
      <c r="G84" s="124">
        <v>8</v>
      </c>
      <c r="H84" s="115">
        <v>23.85</v>
      </c>
      <c r="I84" s="115">
        <v>321.97000000000003</v>
      </c>
    </row>
    <row r="85" spans="1:9" ht="52.5" x14ac:dyDescent="0.35">
      <c r="A85" s="35" t="s">
        <v>290</v>
      </c>
      <c r="B85" s="85" t="s">
        <v>289</v>
      </c>
      <c r="C85" s="87" t="s">
        <v>45</v>
      </c>
      <c r="D85" s="59"/>
      <c r="E85" s="63">
        <v>8.5399999999999991</v>
      </c>
      <c r="F85" s="111"/>
      <c r="G85" s="124">
        <v>8</v>
      </c>
      <c r="H85" s="115"/>
      <c r="I85" s="115"/>
    </row>
    <row r="86" spans="1:9" x14ac:dyDescent="0.35">
      <c r="A86" s="35" t="s">
        <v>292</v>
      </c>
      <c r="B86" s="25" t="s">
        <v>291</v>
      </c>
      <c r="C86" s="37" t="s">
        <v>28</v>
      </c>
      <c r="D86" s="7"/>
      <c r="E86" s="42">
        <v>13.65</v>
      </c>
      <c r="F86" s="112"/>
      <c r="G86" s="126">
        <v>5</v>
      </c>
      <c r="H86" s="114"/>
      <c r="I86" s="114"/>
    </row>
    <row r="87" spans="1:9" ht="65.5" x14ac:dyDescent="0.35">
      <c r="A87" s="84" t="s">
        <v>293</v>
      </c>
      <c r="B87" s="85" t="s">
        <v>669</v>
      </c>
      <c r="C87" s="87" t="s">
        <v>28</v>
      </c>
      <c r="D87" s="59">
        <v>45</v>
      </c>
      <c r="E87" s="63">
        <v>5.4</v>
      </c>
      <c r="F87" s="111">
        <v>243</v>
      </c>
      <c r="G87" s="124">
        <v>5</v>
      </c>
      <c r="H87" s="115">
        <v>12.15</v>
      </c>
      <c r="I87" s="115">
        <v>255.15</v>
      </c>
    </row>
    <row r="88" spans="1:9" ht="26.5" x14ac:dyDescent="0.35">
      <c r="A88" s="35" t="s">
        <v>295</v>
      </c>
      <c r="B88" s="25" t="s">
        <v>294</v>
      </c>
      <c r="C88" s="37" t="s">
        <v>28</v>
      </c>
      <c r="D88" s="7">
        <v>25</v>
      </c>
      <c r="E88" s="42">
        <v>5.72</v>
      </c>
      <c r="F88" s="112">
        <v>143</v>
      </c>
      <c r="G88" s="126">
        <v>5</v>
      </c>
      <c r="H88" s="114">
        <v>7.15</v>
      </c>
      <c r="I88" s="114">
        <v>150.15</v>
      </c>
    </row>
    <row r="89" spans="1:9" ht="52.5" x14ac:dyDescent="0.35">
      <c r="A89" s="84" t="s">
        <v>296</v>
      </c>
      <c r="B89" s="85" t="s">
        <v>670</v>
      </c>
      <c r="C89" s="87" t="s">
        <v>28</v>
      </c>
      <c r="D89" s="63">
        <v>25</v>
      </c>
      <c r="E89" s="63">
        <v>2.38</v>
      </c>
      <c r="F89" s="111">
        <v>59.5</v>
      </c>
      <c r="G89" s="124">
        <v>5</v>
      </c>
      <c r="H89" s="115">
        <v>2.98</v>
      </c>
      <c r="I89" s="115">
        <v>62.48</v>
      </c>
    </row>
    <row r="90" spans="1:9" ht="52.5" x14ac:dyDescent="0.35">
      <c r="A90" s="84" t="s">
        <v>297</v>
      </c>
      <c r="B90" s="85" t="s">
        <v>671</v>
      </c>
      <c r="C90" s="87" t="s">
        <v>28</v>
      </c>
      <c r="D90" s="63">
        <v>24</v>
      </c>
      <c r="E90" s="63">
        <v>2.38</v>
      </c>
      <c r="F90" s="111">
        <v>57.12</v>
      </c>
      <c r="G90" s="124">
        <v>5</v>
      </c>
      <c r="H90" s="115">
        <v>2.86</v>
      </c>
      <c r="I90" s="115">
        <v>59.98</v>
      </c>
    </row>
    <row r="91" spans="1:9" ht="39.5" x14ac:dyDescent="0.35">
      <c r="A91" s="84" t="s">
        <v>298</v>
      </c>
      <c r="B91" s="85" t="s">
        <v>672</v>
      </c>
      <c r="C91" s="87" t="s">
        <v>28</v>
      </c>
      <c r="D91" s="59">
        <v>79</v>
      </c>
      <c r="E91" s="63">
        <v>2.38</v>
      </c>
      <c r="F91" s="111">
        <v>188.02</v>
      </c>
      <c r="G91" s="124">
        <v>5</v>
      </c>
      <c r="H91" s="115">
        <v>9.4</v>
      </c>
      <c r="I91" s="115">
        <v>197.42</v>
      </c>
    </row>
    <row r="92" spans="1:9" ht="26.5" x14ac:dyDescent="0.35">
      <c r="A92" s="35" t="s">
        <v>300</v>
      </c>
      <c r="B92" s="25" t="s">
        <v>299</v>
      </c>
      <c r="C92" s="37" t="s">
        <v>28</v>
      </c>
      <c r="D92" s="7">
        <v>25</v>
      </c>
      <c r="E92" s="42">
        <v>2.38</v>
      </c>
      <c r="F92" s="112">
        <v>59.5</v>
      </c>
      <c r="G92" s="126">
        <v>5</v>
      </c>
      <c r="H92" s="114">
        <v>2.98</v>
      </c>
      <c r="I92" s="114">
        <v>62.48</v>
      </c>
    </row>
    <row r="93" spans="1:9" ht="26.5" x14ac:dyDescent="0.35">
      <c r="A93" s="84" t="s">
        <v>302</v>
      </c>
      <c r="B93" s="85" t="s">
        <v>301</v>
      </c>
      <c r="C93" s="87" t="s">
        <v>28</v>
      </c>
      <c r="D93" s="63">
        <v>36</v>
      </c>
      <c r="E93" s="63">
        <v>4.97</v>
      </c>
      <c r="F93" s="111">
        <v>178.92</v>
      </c>
      <c r="G93" s="124">
        <v>5</v>
      </c>
      <c r="H93" s="115">
        <v>8.9499999999999993</v>
      </c>
      <c r="I93" s="115">
        <v>187.87</v>
      </c>
    </row>
    <row r="94" spans="1:9" ht="52.5" x14ac:dyDescent="0.35">
      <c r="A94" s="84" t="s">
        <v>303</v>
      </c>
      <c r="B94" s="85" t="s">
        <v>673</v>
      </c>
      <c r="C94" s="87" t="s">
        <v>28</v>
      </c>
      <c r="D94" s="59">
        <v>26</v>
      </c>
      <c r="E94" s="63">
        <v>2.38</v>
      </c>
      <c r="F94" s="111">
        <v>61.88</v>
      </c>
      <c r="G94" s="124">
        <v>5</v>
      </c>
      <c r="H94" s="115">
        <v>3.09</v>
      </c>
      <c r="I94" s="115">
        <v>64.97</v>
      </c>
    </row>
    <row r="95" spans="1:9" ht="26.5" x14ac:dyDescent="0.35">
      <c r="A95" s="84" t="s">
        <v>305</v>
      </c>
      <c r="B95" s="85" t="s">
        <v>304</v>
      </c>
      <c r="C95" s="87" t="s">
        <v>28</v>
      </c>
      <c r="D95" s="59"/>
      <c r="E95" s="63">
        <v>5.4</v>
      </c>
      <c r="F95" s="111"/>
      <c r="G95" s="124">
        <v>5</v>
      </c>
      <c r="H95" s="115"/>
      <c r="I95" s="115"/>
    </row>
    <row r="96" spans="1:9" x14ac:dyDescent="0.35">
      <c r="A96" s="35" t="s">
        <v>307</v>
      </c>
      <c r="B96" s="25" t="s">
        <v>306</v>
      </c>
      <c r="C96" s="37" t="s">
        <v>28</v>
      </c>
      <c r="D96" s="14">
        <v>20</v>
      </c>
      <c r="E96" s="42">
        <v>5.4</v>
      </c>
      <c r="F96" s="112">
        <v>108</v>
      </c>
      <c r="G96" s="126">
        <v>8</v>
      </c>
      <c r="H96" s="114">
        <v>8.64</v>
      </c>
      <c r="I96" s="114">
        <v>116.64</v>
      </c>
    </row>
    <row r="97" spans="1:9" ht="26.5" x14ac:dyDescent="0.35">
      <c r="A97" s="35" t="s">
        <v>309</v>
      </c>
      <c r="B97" s="25" t="s">
        <v>308</v>
      </c>
      <c r="C97" s="37" t="s">
        <v>45</v>
      </c>
      <c r="D97" s="7">
        <v>67</v>
      </c>
      <c r="E97" s="42">
        <v>4.8600000000000003</v>
      </c>
      <c r="F97" s="112">
        <v>325.62</v>
      </c>
      <c r="G97" s="126">
        <v>5</v>
      </c>
      <c r="H97" s="114">
        <v>16.28</v>
      </c>
      <c r="I97" s="114">
        <v>341.9</v>
      </c>
    </row>
    <row r="98" spans="1:9" x14ac:dyDescent="0.35">
      <c r="A98" s="35" t="s">
        <v>310</v>
      </c>
      <c r="B98" s="164" t="s">
        <v>715</v>
      </c>
      <c r="C98" s="154" t="s">
        <v>28</v>
      </c>
      <c r="D98" s="44">
        <v>10</v>
      </c>
      <c r="E98" s="44">
        <v>3.06</v>
      </c>
      <c r="F98" s="150">
        <v>30.6</v>
      </c>
      <c r="G98" s="157">
        <v>5</v>
      </c>
      <c r="H98" s="152">
        <v>1.53</v>
      </c>
      <c r="I98" s="152">
        <v>32.130000000000003</v>
      </c>
    </row>
    <row r="99" spans="1:9" ht="39.5" x14ac:dyDescent="0.35">
      <c r="A99" s="84" t="s">
        <v>311</v>
      </c>
      <c r="B99" s="85" t="s">
        <v>664</v>
      </c>
      <c r="C99" s="87" t="s">
        <v>28</v>
      </c>
      <c r="D99" s="59">
        <v>380</v>
      </c>
      <c r="E99" s="63">
        <v>1.38</v>
      </c>
      <c r="F99" s="111">
        <v>524.4</v>
      </c>
      <c r="G99" s="124">
        <v>5</v>
      </c>
      <c r="H99" s="115">
        <v>26.22</v>
      </c>
      <c r="I99" s="115">
        <v>550.62</v>
      </c>
    </row>
    <row r="100" spans="1:9" x14ac:dyDescent="0.35">
      <c r="A100" s="84" t="s">
        <v>313</v>
      </c>
      <c r="B100" s="85" t="s">
        <v>312</v>
      </c>
      <c r="C100" s="87" t="s">
        <v>28</v>
      </c>
      <c r="D100" s="59">
        <v>17</v>
      </c>
      <c r="E100" s="63">
        <v>3.33</v>
      </c>
      <c r="F100" s="111">
        <v>56.61</v>
      </c>
      <c r="G100" s="124">
        <v>8</v>
      </c>
      <c r="H100" s="115">
        <v>4.53</v>
      </c>
      <c r="I100" s="115">
        <v>61.14</v>
      </c>
    </row>
    <row r="101" spans="1:9" ht="39.5" x14ac:dyDescent="0.35">
      <c r="A101" s="84" t="s">
        <v>315</v>
      </c>
      <c r="B101" s="85" t="s">
        <v>314</v>
      </c>
      <c r="C101" s="87" t="s">
        <v>28</v>
      </c>
      <c r="D101" s="59">
        <v>15</v>
      </c>
      <c r="E101" s="63">
        <v>14.26</v>
      </c>
      <c r="F101" s="111">
        <v>213.9</v>
      </c>
      <c r="G101" s="124">
        <v>5</v>
      </c>
      <c r="H101" s="115">
        <v>10.7</v>
      </c>
      <c r="I101" s="115">
        <v>224.6</v>
      </c>
    </row>
    <row r="102" spans="1:9" ht="26.5" x14ac:dyDescent="0.35">
      <c r="A102" s="84" t="s">
        <v>317</v>
      </c>
      <c r="B102" s="85" t="s">
        <v>316</v>
      </c>
      <c r="C102" s="87" t="s">
        <v>28</v>
      </c>
      <c r="D102" s="59">
        <v>5.5</v>
      </c>
      <c r="E102" s="63">
        <v>5.51</v>
      </c>
      <c r="F102" s="111">
        <v>30.31</v>
      </c>
      <c r="G102" s="124">
        <v>23</v>
      </c>
      <c r="H102" s="115">
        <v>6.97</v>
      </c>
      <c r="I102" s="115">
        <v>37.28</v>
      </c>
    </row>
    <row r="103" spans="1:9" s="90" customFormat="1" ht="44.25" customHeight="1" x14ac:dyDescent="0.35">
      <c r="A103" s="84" t="s">
        <v>318</v>
      </c>
      <c r="B103" s="85" t="s">
        <v>703</v>
      </c>
      <c r="C103" s="87" t="s">
        <v>45</v>
      </c>
      <c r="D103" s="59"/>
      <c r="E103" s="63">
        <v>11.66</v>
      </c>
      <c r="F103" s="111"/>
      <c r="G103" s="133">
        <v>5</v>
      </c>
      <c r="H103" s="115"/>
      <c r="I103" s="115"/>
    </row>
    <row r="104" spans="1:9" ht="26.5" x14ac:dyDescent="0.35">
      <c r="A104" s="84" t="s">
        <v>320</v>
      </c>
      <c r="B104" s="85" t="s">
        <v>319</v>
      </c>
      <c r="C104" s="87" t="s">
        <v>45</v>
      </c>
      <c r="D104" s="59">
        <v>15</v>
      </c>
      <c r="E104" s="63">
        <v>0.94</v>
      </c>
      <c r="F104" s="111">
        <v>14.1</v>
      </c>
      <c r="G104" s="124">
        <v>23</v>
      </c>
      <c r="H104" s="115">
        <v>3.24</v>
      </c>
      <c r="I104" s="115">
        <v>17.34</v>
      </c>
    </row>
    <row r="105" spans="1:9" ht="52.5" x14ac:dyDescent="0.35">
      <c r="A105" s="84" t="s">
        <v>322</v>
      </c>
      <c r="B105" s="85" t="s">
        <v>321</v>
      </c>
      <c r="C105" s="87" t="s">
        <v>45</v>
      </c>
      <c r="D105" s="59">
        <v>105</v>
      </c>
      <c r="E105" s="63">
        <v>3.15</v>
      </c>
      <c r="F105" s="111">
        <v>330.75</v>
      </c>
      <c r="G105" s="124">
        <v>8</v>
      </c>
      <c r="H105" s="115">
        <v>26.46</v>
      </c>
      <c r="I105" s="115">
        <v>357.21</v>
      </c>
    </row>
    <row r="106" spans="1:9" x14ac:dyDescent="0.35">
      <c r="A106" s="35" t="s">
        <v>324</v>
      </c>
      <c r="B106" s="25" t="s">
        <v>323</v>
      </c>
      <c r="C106" s="37" t="s">
        <v>74</v>
      </c>
      <c r="D106" s="7"/>
      <c r="E106" s="42">
        <v>30.24</v>
      </c>
      <c r="F106" s="112"/>
      <c r="G106" s="126">
        <v>5</v>
      </c>
      <c r="H106" s="114"/>
      <c r="I106" s="114"/>
    </row>
    <row r="107" spans="1:9" x14ac:dyDescent="0.35">
      <c r="A107" s="35" t="s">
        <v>326</v>
      </c>
      <c r="B107" s="25" t="s">
        <v>325</v>
      </c>
      <c r="C107" s="37" t="s">
        <v>74</v>
      </c>
      <c r="D107" s="7"/>
      <c r="E107" s="42">
        <v>4.47</v>
      </c>
      <c r="F107" s="112"/>
      <c r="G107" s="126">
        <v>5</v>
      </c>
      <c r="H107" s="114"/>
      <c r="I107" s="114"/>
    </row>
    <row r="108" spans="1:9" x14ac:dyDescent="0.35">
      <c r="A108" s="35" t="s">
        <v>328</v>
      </c>
      <c r="B108" s="25" t="s">
        <v>327</v>
      </c>
      <c r="C108" s="37" t="s">
        <v>74</v>
      </c>
      <c r="D108" s="7"/>
      <c r="E108" s="42">
        <v>4.38</v>
      </c>
      <c r="F108" s="112"/>
      <c r="G108" s="126">
        <v>5</v>
      </c>
      <c r="H108" s="114"/>
      <c r="I108" s="114"/>
    </row>
    <row r="109" spans="1:9" ht="65.5" x14ac:dyDescent="0.35">
      <c r="A109" s="84" t="s">
        <v>329</v>
      </c>
      <c r="B109" s="85" t="s">
        <v>666</v>
      </c>
      <c r="C109" s="87" t="s">
        <v>74</v>
      </c>
      <c r="D109" s="59">
        <v>300</v>
      </c>
      <c r="E109" s="63">
        <v>4.21</v>
      </c>
      <c r="F109" s="111">
        <v>1263</v>
      </c>
      <c r="G109" s="124">
        <v>5</v>
      </c>
      <c r="H109" s="115">
        <v>63.15</v>
      </c>
      <c r="I109" s="115">
        <v>1326.15</v>
      </c>
    </row>
    <row r="110" spans="1:9" x14ac:dyDescent="0.35">
      <c r="A110" s="35" t="s">
        <v>331</v>
      </c>
      <c r="B110" s="25" t="s">
        <v>330</v>
      </c>
      <c r="C110" s="37" t="s">
        <v>28</v>
      </c>
      <c r="D110" s="7">
        <v>5</v>
      </c>
      <c r="E110" s="42">
        <v>19.440000000000001</v>
      </c>
      <c r="F110" s="112">
        <v>97.2</v>
      </c>
      <c r="G110" s="126">
        <v>8</v>
      </c>
      <c r="H110" s="114">
        <v>7.78</v>
      </c>
      <c r="I110" s="114">
        <v>104.98</v>
      </c>
    </row>
    <row r="111" spans="1:9" x14ac:dyDescent="0.35">
      <c r="A111" s="84" t="s">
        <v>333</v>
      </c>
      <c r="B111" s="85" t="s">
        <v>332</v>
      </c>
      <c r="C111" s="87" t="s">
        <v>45</v>
      </c>
      <c r="D111" s="59">
        <v>20</v>
      </c>
      <c r="E111" s="63">
        <v>0.42</v>
      </c>
      <c r="F111" s="111">
        <v>8.4</v>
      </c>
      <c r="G111" s="124">
        <v>23</v>
      </c>
      <c r="H111" s="115">
        <v>1.93</v>
      </c>
      <c r="I111" s="115">
        <v>10.33</v>
      </c>
    </row>
    <row r="112" spans="1:9" ht="26.5" x14ac:dyDescent="0.35">
      <c r="A112" s="35" t="s">
        <v>335</v>
      </c>
      <c r="B112" s="25" t="s">
        <v>334</v>
      </c>
      <c r="C112" s="37" t="s">
        <v>28</v>
      </c>
      <c r="D112" s="7">
        <v>8</v>
      </c>
      <c r="E112" s="42">
        <v>15.12</v>
      </c>
      <c r="F112" s="112">
        <v>120.96</v>
      </c>
      <c r="G112" s="126">
        <v>8</v>
      </c>
      <c r="H112" s="114">
        <v>9.68</v>
      </c>
      <c r="I112" s="114">
        <v>130.63999999999999</v>
      </c>
    </row>
    <row r="113" spans="1:9" x14ac:dyDescent="0.35">
      <c r="A113" s="35" t="s">
        <v>337</v>
      </c>
      <c r="B113" s="25" t="s">
        <v>336</v>
      </c>
      <c r="C113" s="37" t="s">
        <v>28</v>
      </c>
      <c r="D113" s="14"/>
      <c r="E113" s="42">
        <v>7.99</v>
      </c>
      <c r="F113" s="112"/>
      <c r="G113" s="126">
        <v>5</v>
      </c>
      <c r="H113" s="114"/>
      <c r="I113" s="114"/>
    </row>
    <row r="114" spans="1:9" x14ac:dyDescent="0.35">
      <c r="A114" s="35" t="s">
        <v>339</v>
      </c>
      <c r="B114" s="25" t="s">
        <v>338</v>
      </c>
      <c r="C114" s="37" t="s">
        <v>28</v>
      </c>
      <c r="D114" s="14">
        <v>2</v>
      </c>
      <c r="E114" s="42">
        <v>7.99</v>
      </c>
      <c r="F114" s="112">
        <v>15.98</v>
      </c>
      <c r="G114" s="126">
        <v>5</v>
      </c>
      <c r="H114" s="114">
        <v>0.8</v>
      </c>
      <c r="I114" s="114">
        <v>16.78</v>
      </c>
    </row>
    <row r="115" spans="1:9" ht="26.5" x14ac:dyDescent="0.35">
      <c r="A115" s="84" t="s">
        <v>341</v>
      </c>
      <c r="B115" s="85" t="s">
        <v>340</v>
      </c>
      <c r="C115" s="87" t="s">
        <v>45</v>
      </c>
      <c r="D115" s="59">
        <v>180</v>
      </c>
      <c r="E115" s="63">
        <v>0.85</v>
      </c>
      <c r="F115" s="111">
        <v>153</v>
      </c>
      <c r="G115" s="124">
        <v>23</v>
      </c>
      <c r="H115" s="115">
        <v>35.19</v>
      </c>
      <c r="I115" s="115">
        <v>188.19</v>
      </c>
    </row>
    <row r="116" spans="1:9" ht="26.5" x14ac:dyDescent="0.35">
      <c r="A116" s="35" t="s">
        <v>343</v>
      </c>
      <c r="B116" s="25" t="s">
        <v>342</v>
      </c>
      <c r="C116" s="37" t="s">
        <v>45</v>
      </c>
      <c r="D116" s="7"/>
      <c r="E116" s="42">
        <v>2.92</v>
      </c>
      <c r="F116" s="112"/>
      <c r="G116" s="126">
        <v>23</v>
      </c>
      <c r="H116" s="114"/>
      <c r="I116" s="114"/>
    </row>
    <row r="117" spans="1:9" ht="26.5" x14ac:dyDescent="0.35">
      <c r="A117" s="35" t="s">
        <v>345</v>
      </c>
      <c r="B117" s="25" t="s">
        <v>344</v>
      </c>
      <c r="C117" s="37" t="s">
        <v>45</v>
      </c>
      <c r="D117" s="42"/>
      <c r="E117" s="42">
        <v>0.45</v>
      </c>
      <c r="F117" s="112"/>
      <c r="G117" s="126">
        <v>23</v>
      </c>
      <c r="H117" s="114"/>
      <c r="I117" s="114"/>
    </row>
    <row r="118" spans="1:9" ht="26.5" x14ac:dyDescent="0.35">
      <c r="A118" s="35" t="s">
        <v>347</v>
      </c>
      <c r="B118" s="25" t="s">
        <v>346</v>
      </c>
      <c r="C118" s="37" t="s">
        <v>45</v>
      </c>
      <c r="D118" s="14">
        <v>25</v>
      </c>
      <c r="E118" s="42">
        <v>3.51</v>
      </c>
      <c r="F118" s="112">
        <v>87.75</v>
      </c>
      <c r="G118" s="126">
        <v>8</v>
      </c>
      <c r="H118" s="114">
        <v>7.02</v>
      </c>
      <c r="I118" s="114">
        <v>94.77</v>
      </c>
    </row>
    <row r="119" spans="1:9" ht="26.5" x14ac:dyDescent="0.35">
      <c r="A119" s="84" t="s">
        <v>349</v>
      </c>
      <c r="B119" s="85" t="s">
        <v>348</v>
      </c>
      <c r="C119" s="87" t="s">
        <v>45</v>
      </c>
      <c r="D119" s="59"/>
      <c r="E119" s="63">
        <v>0.49</v>
      </c>
      <c r="F119" s="111"/>
      <c r="G119" s="124">
        <v>23</v>
      </c>
      <c r="H119" s="115"/>
      <c r="I119" s="115"/>
    </row>
    <row r="120" spans="1:9" ht="26.5" x14ac:dyDescent="0.35">
      <c r="A120" s="84" t="s">
        <v>351</v>
      </c>
      <c r="B120" s="85" t="s">
        <v>350</v>
      </c>
      <c r="C120" s="87" t="s">
        <v>45</v>
      </c>
      <c r="D120" s="59">
        <v>125</v>
      </c>
      <c r="E120" s="63">
        <v>0.49</v>
      </c>
      <c r="F120" s="111">
        <v>61.25</v>
      </c>
      <c r="G120" s="124">
        <v>23</v>
      </c>
      <c r="H120" s="115">
        <v>14.09</v>
      </c>
      <c r="I120" s="115">
        <v>75.34</v>
      </c>
    </row>
    <row r="121" spans="1:9" ht="26.5" x14ac:dyDescent="0.35">
      <c r="A121" s="35" t="s">
        <v>353</v>
      </c>
      <c r="B121" s="25" t="s">
        <v>352</v>
      </c>
      <c r="C121" s="37" t="s">
        <v>45</v>
      </c>
      <c r="D121" s="14"/>
      <c r="E121" s="42">
        <v>1.89</v>
      </c>
      <c r="F121" s="112"/>
      <c r="G121" s="126">
        <v>5</v>
      </c>
      <c r="H121" s="114"/>
      <c r="I121" s="114"/>
    </row>
    <row r="122" spans="1:9" ht="26.5" x14ac:dyDescent="0.35">
      <c r="A122" s="35" t="s">
        <v>355</v>
      </c>
      <c r="B122" s="25" t="s">
        <v>354</v>
      </c>
      <c r="C122" s="37" t="s">
        <v>28</v>
      </c>
      <c r="D122" s="14">
        <v>55</v>
      </c>
      <c r="E122" s="42">
        <v>10.26</v>
      </c>
      <c r="F122" s="112">
        <v>564.29999999999995</v>
      </c>
      <c r="G122" s="126">
        <v>5</v>
      </c>
      <c r="H122" s="114">
        <v>28.22</v>
      </c>
      <c r="I122" s="114">
        <v>592.52</v>
      </c>
    </row>
    <row r="123" spans="1:9" ht="26.5" x14ac:dyDescent="0.35">
      <c r="A123" s="35" t="s">
        <v>357</v>
      </c>
      <c r="B123" s="25" t="s">
        <v>356</v>
      </c>
      <c r="C123" s="37" t="s">
        <v>45</v>
      </c>
      <c r="D123" s="14">
        <v>20</v>
      </c>
      <c r="E123" s="42">
        <v>4.09</v>
      </c>
      <c r="F123" s="112">
        <v>81.8</v>
      </c>
      <c r="G123" s="126">
        <v>8</v>
      </c>
      <c r="H123" s="114">
        <v>6.54</v>
      </c>
      <c r="I123" s="114">
        <v>88.34</v>
      </c>
    </row>
    <row r="124" spans="1:9" ht="39.5" x14ac:dyDescent="0.35">
      <c r="A124" s="35" t="s">
        <v>359</v>
      </c>
      <c r="B124" s="25" t="s">
        <v>358</v>
      </c>
      <c r="C124" s="37" t="s">
        <v>45</v>
      </c>
      <c r="D124" s="14">
        <v>10</v>
      </c>
      <c r="E124" s="42">
        <v>7.58</v>
      </c>
      <c r="F124" s="112">
        <v>75.8</v>
      </c>
      <c r="G124" s="126">
        <v>8</v>
      </c>
      <c r="H124" s="114">
        <v>6.06</v>
      </c>
      <c r="I124" s="114">
        <v>81.86</v>
      </c>
    </row>
    <row r="125" spans="1:9" x14ac:dyDescent="0.35">
      <c r="A125" s="35" t="s">
        <v>361</v>
      </c>
      <c r="B125" s="25" t="s">
        <v>360</v>
      </c>
      <c r="C125" s="37" t="s">
        <v>45</v>
      </c>
      <c r="D125" s="7"/>
      <c r="E125" s="42">
        <v>1.18</v>
      </c>
      <c r="F125" s="112"/>
      <c r="G125" s="126">
        <v>8</v>
      </c>
      <c r="H125" s="114"/>
      <c r="I125" s="114"/>
    </row>
    <row r="126" spans="1:9" ht="26.5" x14ac:dyDescent="0.35">
      <c r="A126" s="84" t="s">
        <v>362</v>
      </c>
      <c r="B126" s="85" t="s">
        <v>363</v>
      </c>
      <c r="C126" s="87" t="s">
        <v>45</v>
      </c>
      <c r="D126" s="59">
        <v>170</v>
      </c>
      <c r="E126" s="63">
        <v>0.91</v>
      </c>
      <c r="F126" s="111">
        <v>154.69999999999999</v>
      </c>
      <c r="G126" s="124">
        <v>23</v>
      </c>
      <c r="H126" s="115">
        <v>35.58</v>
      </c>
      <c r="I126" s="115">
        <v>190.28</v>
      </c>
    </row>
    <row r="127" spans="1:9" x14ac:dyDescent="0.35">
      <c r="A127" s="84" t="s">
        <v>364</v>
      </c>
      <c r="B127" s="85" t="s">
        <v>365</v>
      </c>
      <c r="C127" s="87" t="s">
        <v>45</v>
      </c>
      <c r="D127" s="59">
        <v>20</v>
      </c>
      <c r="E127" s="63">
        <v>0.35</v>
      </c>
      <c r="F127" s="111">
        <v>7</v>
      </c>
      <c r="G127" s="124">
        <v>23</v>
      </c>
      <c r="H127" s="115">
        <v>1.61</v>
      </c>
      <c r="I127" s="115">
        <v>8.61</v>
      </c>
    </row>
    <row r="128" spans="1:9" x14ac:dyDescent="0.35">
      <c r="A128" s="35" t="s">
        <v>366</v>
      </c>
      <c r="B128" s="25" t="s">
        <v>367</v>
      </c>
      <c r="C128" s="37" t="s">
        <v>28</v>
      </c>
      <c r="D128" s="7"/>
      <c r="E128" s="42">
        <v>9.94</v>
      </c>
      <c r="F128" s="112"/>
      <c r="G128" s="129">
        <v>5</v>
      </c>
      <c r="H128" s="114"/>
      <c r="I128" s="114"/>
    </row>
    <row r="129" spans="1:9" ht="26.5" x14ac:dyDescent="0.35">
      <c r="A129" s="35" t="s">
        <v>368</v>
      </c>
      <c r="B129" s="25" t="s">
        <v>369</v>
      </c>
      <c r="C129" s="37" t="s">
        <v>28</v>
      </c>
      <c r="D129" s="7"/>
      <c r="E129" s="42">
        <v>11.77</v>
      </c>
      <c r="F129" s="112"/>
      <c r="G129" s="129">
        <v>5</v>
      </c>
      <c r="H129" s="114"/>
      <c r="I129" s="114"/>
    </row>
    <row r="130" spans="1:9" ht="26.5" x14ac:dyDescent="0.35">
      <c r="A130" s="35" t="s">
        <v>370</v>
      </c>
      <c r="B130" s="25" t="s">
        <v>371</v>
      </c>
      <c r="C130" s="37" t="s">
        <v>28</v>
      </c>
      <c r="D130" s="7"/>
      <c r="E130" s="42">
        <v>10.26</v>
      </c>
      <c r="F130" s="112"/>
      <c r="G130" s="129">
        <v>5</v>
      </c>
      <c r="H130" s="114"/>
      <c r="I130" s="114"/>
    </row>
    <row r="131" spans="1:9" ht="26.5" x14ac:dyDescent="0.35">
      <c r="A131" s="35" t="s">
        <v>372</v>
      </c>
      <c r="B131" s="25" t="s">
        <v>373</v>
      </c>
      <c r="C131" s="37" t="s">
        <v>28</v>
      </c>
      <c r="D131" s="7"/>
      <c r="E131" s="42">
        <v>13.18</v>
      </c>
      <c r="F131" s="112"/>
      <c r="G131" s="129">
        <v>5</v>
      </c>
      <c r="H131" s="114"/>
      <c r="I131" s="114"/>
    </row>
    <row r="132" spans="1:9" x14ac:dyDescent="0.35">
      <c r="A132" s="35" t="s">
        <v>374</v>
      </c>
      <c r="B132" s="25" t="s">
        <v>375</v>
      </c>
      <c r="C132" s="37" t="s">
        <v>45</v>
      </c>
      <c r="D132" s="14"/>
      <c r="E132" s="42">
        <v>0.28000000000000003</v>
      </c>
      <c r="F132" s="112"/>
      <c r="G132" s="126">
        <v>8</v>
      </c>
      <c r="H132" s="114"/>
      <c r="I132" s="114"/>
    </row>
    <row r="133" spans="1:9" ht="26.5" x14ac:dyDescent="0.35">
      <c r="A133" s="35" t="s">
        <v>376</v>
      </c>
      <c r="B133" s="25" t="s">
        <v>377</v>
      </c>
      <c r="C133" s="37" t="s">
        <v>28</v>
      </c>
      <c r="D133" s="14">
        <v>14</v>
      </c>
      <c r="E133" s="42">
        <v>10.71</v>
      </c>
      <c r="F133" s="112">
        <v>149.94</v>
      </c>
      <c r="G133" s="126">
        <v>5</v>
      </c>
      <c r="H133" s="114">
        <v>7.5</v>
      </c>
      <c r="I133" s="114">
        <v>157.44</v>
      </c>
    </row>
    <row r="134" spans="1:9" ht="26.5" x14ac:dyDescent="0.35">
      <c r="A134" s="35" t="s">
        <v>378</v>
      </c>
      <c r="B134" s="25" t="s">
        <v>379</v>
      </c>
      <c r="C134" s="37" t="s">
        <v>28</v>
      </c>
      <c r="D134" s="7"/>
      <c r="E134" s="42">
        <v>3.22</v>
      </c>
      <c r="F134" s="112"/>
      <c r="G134" s="126">
        <v>5</v>
      </c>
      <c r="H134" s="114"/>
      <c r="I134" s="114"/>
    </row>
    <row r="135" spans="1:9" ht="26.5" x14ac:dyDescent="0.35">
      <c r="A135" s="84" t="s">
        <v>380</v>
      </c>
      <c r="B135" s="85" t="s">
        <v>381</v>
      </c>
      <c r="C135" s="87" t="s">
        <v>28</v>
      </c>
      <c r="D135" s="59">
        <v>30</v>
      </c>
      <c r="E135" s="63">
        <v>6.44</v>
      </c>
      <c r="F135" s="111">
        <v>193.2</v>
      </c>
      <c r="G135" s="124">
        <v>5</v>
      </c>
      <c r="H135" s="115">
        <v>9.66</v>
      </c>
      <c r="I135" s="115">
        <v>202.86</v>
      </c>
    </row>
    <row r="136" spans="1:9" ht="26.5" x14ac:dyDescent="0.35">
      <c r="A136" s="84" t="s">
        <v>382</v>
      </c>
      <c r="B136" s="85" t="s">
        <v>383</v>
      </c>
      <c r="C136" s="87" t="s">
        <v>28</v>
      </c>
      <c r="D136" s="59">
        <v>16</v>
      </c>
      <c r="E136" s="63">
        <v>3.09</v>
      </c>
      <c r="F136" s="111">
        <v>49.44</v>
      </c>
      <c r="G136" s="124">
        <v>5</v>
      </c>
      <c r="H136" s="115">
        <v>2.4700000000000002</v>
      </c>
      <c r="I136" s="115">
        <v>51.91</v>
      </c>
    </row>
    <row r="137" spans="1:9" ht="26.5" x14ac:dyDescent="0.35">
      <c r="A137" s="35" t="s">
        <v>384</v>
      </c>
      <c r="B137" s="25" t="s">
        <v>385</v>
      </c>
      <c r="C137" s="37" t="s">
        <v>28</v>
      </c>
      <c r="D137" s="7">
        <v>13</v>
      </c>
      <c r="E137" s="42">
        <v>18.36</v>
      </c>
      <c r="F137" s="112">
        <v>238.68</v>
      </c>
      <c r="G137" s="126">
        <v>5</v>
      </c>
      <c r="H137" s="114">
        <v>11.93</v>
      </c>
      <c r="I137" s="114">
        <v>250.61</v>
      </c>
    </row>
    <row r="138" spans="1:9" ht="26.5" x14ac:dyDescent="0.35">
      <c r="A138" s="35" t="s">
        <v>386</v>
      </c>
      <c r="B138" s="25" t="s">
        <v>387</v>
      </c>
      <c r="C138" s="37" t="s">
        <v>28</v>
      </c>
      <c r="D138" s="7"/>
      <c r="E138" s="42">
        <v>5.23</v>
      </c>
      <c r="F138" s="112"/>
      <c r="G138" s="126">
        <v>5</v>
      </c>
      <c r="H138" s="114"/>
      <c r="I138" s="114"/>
    </row>
    <row r="139" spans="1:9" ht="26.5" x14ac:dyDescent="0.35">
      <c r="A139" s="48" t="s">
        <v>388</v>
      </c>
      <c r="B139" s="134" t="s">
        <v>516</v>
      </c>
      <c r="C139" s="135" t="s">
        <v>31</v>
      </c>
      <c r="D139" s="59"/>
      <c r="E139" s="136">
        <v>8.9</v>
      </c>
      <c r="F139" s="111"/>
      <c r="G139" s="137">
        <v>8</v>
      </c>
      <c r="H139" s="115"/>
      <c r="I139" s="115"/>
    </row>
    <row r="140" spans="1:9" x14ac:dyDescent="0.35">
      <c r="A140" s="35" t="s">
        <v>390</v>
      </c>
      <c r="B140" s="25" t="s">
        <v>389</v>
      </c>
      <c r="C140" s="37" t="s">
        <v>31</v>
      </c>
      <c r="D140" s="7">
        <v>150</v>
      </c>
      <c r="E140" s="42">
        <v>0.99</v>
      </c>
      <c r="F140" s="112">
        <v>148.5</v>
      </c>
      <c r="G140" s="126">
        <v>5</v>
      </c>
      <c r="H140" s="114">
        <v>7.43</v>
      </c>
      <c r="I140" s="114">
        <v>155.93</v>
      </c>
    </row>
    <row r="141" spans="1:9" ht="26.5" x14ac:dyDescent="0.35">
      <c r="A141" s="84" t="s">
        <v>392</v>
      </c>
      <c r="B141" s="85" t="s">
        <v>391</v>
      </c>
      <c r="C141" s="87" t="s">
        <v>28</v>
      </c>
      <c r="D141" s="59">
        <v>13</v>
      </c>
      <c r="E141" s="63">
        <v>8.42</v>
      </c>
      <c r="F141" s="111">
        <v>109.46</v>
      </c>
      <c r="G141" s="124">
        <v>8</v>
      </c>
      <c r="H141" s="115">
        <v>8.76</v>
      </c>
      <c r="I141" s="115">
        <v>118.22</v>
      </c>
    </row>
    <row r="142" spans="1:9" ht="26.5" x14ac:dyDescent="0.35">
      <c r="A142" s="84" t="s">
        <v>394</v>
      </c>
      <c r="B142" s="85" t="s">
        <v>393</v>
      </c>
      <c r="C142" s="87" t="s">
        <v>45</v>
      </c>
      <c r="D142" s="59">
        <v>115</v>
      </c>
      <c r="E142" s="63">
        <v>0.28000000000000003</v>
      </c>
      <c r="F142" s="111">
        <v>32.200000000000003</v>
      </c>
      <c r="G142" s="124">
        <v>23</v>
      </c>
      <c r="H142" s="115">
        <v>7.41</v>
      </c>
      <c r="I142" s="115">
        <v>39.61</v>
      </c>
    </row>
    <row r="143" spans="1:9" ht="26.5" x14ac:dyDescent="0.35">
      <c r="A143" s="84" t="s">
        <v>396</v>
      </c>
      <c r="B143" s="85" t="s">
        <v>395</v>
      </c>
      <c r="C143" s="87" t="s">
        <v>28</v>
      </c>
      <c r="D143" s="59"/>
      <c r="E143" s="63">
        <v>5.24</v>
      </c>
      <c r="F143" s="111"/>
      <c r="G143" s="124">
        <v>8</v>
      </c>
      <c r="H143" s="115"/>
      <c r="I143" s="115"/>
    </row>
    <row r="144" spans="1:9" ht="26.5" x14ac:dyDescent="0.35">
      <c r="A144" s="35" t="s">
        <v>398</v>
      </c>
      <c r="B144" s="25" t="s">
        <v>397</v>
      </c>
      <c r="C144" s="37" t="s">
        <v>28</v>
      </c>
      <c r="D144" s="14">
        <v>2.5</v>
      </c>
      <c r="E144" s="42">
        <v>12.47</v>
      </c>
      <c r="F144" s="112">
        <v>31.18</v>
      </c>
      <c r="G144" s="126">
        <v>8</v>
      </c>
      <c r="H144" s="114">
        <v>2.4900000000000002</v>
      </c>
      <c r="I144" s="114">
        <v>33.67</v>
      </c>
    </row>
    <row r="145" spans="1:9" ht="39.5" x14ac:dyDescent="0.35">
      <c r="A145" s="35" t="s">
        <v>399</v>
      </c>
      <c r="B145" s="85" t="s">
        <v>675</v>
      </c>
      <c r="C145" s="87" t="s">
        <v>28</v>
      </c>
      <c r="D145" s="59">
        <v>3</v>
      </c>
      <c r="E145" s="63">
        <v>14.26</v>
      </c>
      <c r="F145" s="111">
        <v>42.78</v>
      </c>
      <c r="G145" s="124">
        <v>8</v>
      </c>
      <c r="H145" s="115">
        <v>3.42</v>
      </c>
      <c r="I145" s="115">
        <v>46.2</v>
      </c>
    </row>
    <row r="146" spans="1:9" ht="26.5" x14ac:dyDescent="0.35">
      <c r="A146" s="35" t="s">
        <v>401</v>
      </c>
      <c r="B146" s="25" t="s">
        <v>400</v>
      </c>
      <c r="C146" s="37" t="s">
        <v>28</v>
      </c>
      <c r="D146" s="14">
        <v>0.15</v>
      </c>
      <c r="E146" s="42">
        <v>23.33</v>
      </c>
      <c r="F146" s="112">
        <v>3.5</v>
      </c>
      <c r="G146" s="126">
        <v>23</v>
      </c>
      <c r="H146" s="114">
        <v>0.8</v>
      </c>
      <c r="I146" s="114">
        <v>4.3</v>
      </c>
    </row>
    <row r="147" spans="1:9" x14ac:dyDescent="0.35">
      <c r="A147" s="35" t="s">
        <v>403</v>
      </c>
      <c r="B147" s="25" t="s">
        <v>402</v>
      </c>
      <c r="C147" s="37" t="s">
        <v>28</v>
      </c>
      <c r="D147" s="14">
        <v>2</v>
      </c>
      <c r="E147" s="42">
        <v>12.47</v>
      </c>
      <c r="F147" s="112">
        <v>24.94</v>
      </c>
      <c r="G147" s="126">
        <v>8</v>
      </c>
      <c r="H147" s="114">
        <v>2</v>
      </c>
      <c r="I147" s="114">
        <v>26.94</v>
      </c>
    </row>
    <row r="148" spans="1:9" ht="39.5" x14ac:dyDescent="0.35">
      <c r="A148" s="35" t="s">
        <v>405</v>
      </c>
      <c r="B148" s="25" t="s">
        <v>404</v>
      </c>
      <c r="C148" s="37" t="s">
        <v>45</v>
      </c>
      <c r="D148" s="14"/>
      <c r="E148" s="42">
        <v>5.72</v>
      </c>
      <c r="F148" s="112"/>
      <c r="G148" s="126">
        <v>8</v>
      </c>
      <c r="H148" s="114"/>
      <c r="I148" s="114"/>
    </row>
    <row r="149" spans="1:9" ht="52.5" x14ac:dyDescent="0.35">
      <c r="A149" s="84" t="s">
        <v>407</v>
      </c>
      <c r="B149" s="85" t="s">
        <v>406</v>
      </c>
      <c r="C149" s="87" t="s">
        <v>28</v>
      </c>
      <c r="D149" s="59"/>
      <c r="E149" s="63">
        <v>8.42</v>
      </c>
      <c r="F149" s="111"/>
      <c r="G149" s="124">
        <v>8</v>
      </c>
      <c r="H149" s="115"/>
      <c r="I149" s="115"/>
    </row>
    <row r="150" spans="1:9" ht="39.5" x14ac:dyDescent="0.35">
      <c r="A150" s="35" t="s">
        <v>409</v>
      </c>
      <c r="B150" s="25" t="s">
        <v>408</v>
      </c>
      <c r="C150" s="37" t="s">
        <v>45</v>
      </c>
      <c r="D150" s="14">
        <v>13</v>
      </c>
      <c r="E150" s="42">
        <v>3.9</v>
      </c>
      <c r="F150" s="112">
        <v>50.7</v>
      </c>
      <c r="G150" s="126">
        <v>8</v>
      </c>
      <c r="H150" s="114">
        <v>4.0599999999999996</v>
      </c>
      <c r="I150" s="114">
        <v>54.76</v>
      </c>
    </row>
    <row r="151" spans="1:9" x14ac:dyDescent="0.35">
      <c r="A151" s="35" t="s">
        <v>411</v>
      </c>
      <c r="B151" s="39" t="s">
        <v>410</v>
      </c>
      <c r="C151" s="40" t="s">
        <v>28</v>
      </c>
      <c r="D151" s="14"/>
      <c r="E151" s="41">
        <v>9.94</v>
      </c>
      <c r="F151" s="112"/>
      <c r="G151" s="129">
        <v>5</v>
      </c>
      <c r="H151" s="114"/>
      <c r="I151" s="114"/>
    </row>
    <row r="152" spans="1:9" x14ac:dyDescent="0.35">
      <c r="A152" s="35" t="s">
        <v>413</v>
      </c>
      <c r="B152" s="25" t="s">
        <v>412</v>
      </c>
      <c r="C152" s="37" t="s">
        <v>28</v>
      </c>
      <c r="D152" s="14">
        <v>3.5</v>
      </c>
      <c r="E152" s="42">
        <v>12.83</v>
      </c>
      <c r="F152" s="112">
        <v>44.91</v>
      </c>
      <c r="G152" s="126">
        <v>8</v>
      </c>
      <c r="H152" s="114">
        <v>3.59</v>
      </c>
      <c r="I152" s="114">
        <v>48.5</v>
      </c>
    </row>
    <row r="153" spans="1:9" ht="26.5" x14ac:dyDescent="0.35">
      <c r="A153" s="35" t="s">
        <v>415</v>
      </c>
      <c r="B153" s="25" t="s">
        <v>414</v>
      </c>
      <c r="C153" s="37" t="s">
        <v>28</v>
      </c>
      <c r="D153" s="14"/>
      <c r="E153" s="42">
        <v>11.7</v>
      </c>
      <c r="F153" s="112"/>
      <c r="G153" s="126">
        <v>8</v>
      </c>
      <c r="H153" s="114"/>
      <c r="I153" s="114"/>
    </row>
    <row r="154" spans="1:9" x14ac:dyDescent="0.35">
      <c r="A154" s="35" t="s">
        <v>417</v>
      </c>
      <c r="B154" s="25" t="s">
        <v>416</v>
      </c>
      <c r="C154" s="37" t="s">
        <v>45</v>
      </c>
      <c r="D154" s="14">
        <v>10</v>
      </c>
      <c r="E154" s="42">
        <v>0.55000000000000004</v>
      </c>
      <c r="F154" s="112">
        <v>5.5</v>
      </c>
      <c r="G154" s="125">
        <v>23</v>
      </c>
      <c r="H154" s="114">
        <v>1.27</v>
      </c>
      <c r="I154" s="114">
        <v>6.77</v>
      </c>
    </row>
    <row r="155" spans="1:9" ht="26.5" x14ac:dyDescent="0.35">
      <c r="A155" s="35" t="s">
        <v>419</v>
      </c>
      <c r="B155" s="25" t="s">
        <v>418</v>
      </c>
      <c r="C155" s="37" t="s">
        <v>28</v>
      </c>
      <c r="D155" s="14">
        <v>6</v>
      </c>
      <c r="E155" s="42">
        <v>12.42</v>
      </c>
      <c r="F155" s="112">
        <v>74.52</v>
      </c>
      <c r="G155" s="126">
        <v>5</v>
      </c>
      <c r="H155" s="114">
        <v>3.73</v>
      </c>
      <c r="I155" s="114">
        <v>78.25</v>
      </c>
    </row>
    <row r="156" spans="1:9" ht="26.5" x14ac:dyDescent="0.35">
      <c r="A156" s="84" t="s">
        <v>420</v>
      </c>
      <c r="B156" s="85" t="s">
        <v>674</v>
      </c>
      <c r="C156" s="87" t="s">
        <v>28</v>
      </c>
      <c r="D156" s="59">
        <v>110</v>
      </c>
      <c r="E156" s="63">
        <v>2.68</v>
      </c>
      <c r="F156" s="111">
        <v>294.8</v>
      </c>
      <c r="G156" s="124">
        <v>5</v>
      </c>
      <c r="H156" s="115">
        <v>14.74</v>
      </c>
      <c r="I156" s="115">
        <v>309.54000000000002</v>
      </c>
    </row>
    <row r="157" spans="1:9" ht="52.5" x14ac:dyDescent="0.35">
      <c r="A157" s="35" t="s">
        <v>422</v>
      </c>
      <c r="B157" s="25" t="s">
        <v>421</v>
      </c>
      <c r="C157" s="37" t="s">
        <v>28</v>
      </c>
      <c r="D157" s="14">
        <v>18</v>
      </c>
      <c r="E157" s="42">
        <v>5.55</v>
      </c>
      <c r="F157" s="112">
        <v>99.9</v>
      </c>
      <c r="G157" s="126">
        <v>8</v>
      </c>
      <c r="H157" s="114">
        <v>7.99</v>
      </c>
      <c r="I157" s="114">
        <v>107.89</v>
      </c>
    </row>
    <row r="158" spans="1:9" ht="26.5" x14ac:dyDescent="0.35">
      <c r="A158" s="35" t="s">
        <v>424</v>
      </c>
      <c r="B158" s="25" t="s">
        <v>423</v>
      </c>
      <c r="C158" s="37" t="s">
        <v>28</v>
      </c>
      <c r="D158" s="7">
        <v>5</v>
      </c>
      <c r="E158" s="42">
        <v>7.7</v>
      </c>
      <c r="F158" s="112">
        <v>38.5</v>
      </c>
      <c r="G158" s="125">
        <v>5</v>
      </c>
      <c r="H158" s="114">
        <v>1.93</v>
      </c>
      <c r="I158" s="114">
        <v>40.43</v>
      </c>
    </row>
    <row r="159" spans="1:9" x14ac:dyDescent="0.35">
      <c r="A159" s="35" t="s">
        <v>426</v>
      </c>
      <c r="B159" s="25" t="s">
        <v>425</v>
      </c>
      <c r="C159" s="37" t="s">
        <v>28</v>
      </c>
      <c r="D159" s="7">
        <v>16</v>
      </c>
      <c r="E159" s="42">
        <v>6.89</v>
      </c>
      <c r="F159" s="112">
        <v>110.24</v>
      </c>
      <c r="G159" s="129">
        <v>5</v>
      </c>
      <c r="H159" s="114">
        <v>5.51</v>
      </c>
      <c r="I159" s="114">
        <v>115.75</v>
      </c>
    </row>
    <row r="160" spans="1:9" ht="26.5" x14ac:dyDescent="0.35">
      <c r="A160" s="84" t="s">
        <v>428</v>
      </c>
      <c r="B160" s="85" t="s">
        <v>427</v>
      </c>
      <c r="C160" s="87" t="s">
        <v>31</v>
      </c>
      <c r="D160" s="59">
        <v>10</v>
      </c>
      <c r="E160" s="63">
        <v>0.82</v>
      </c>
      <c r="F160" s="111">
        <v>8.1999999999999993</v>
      </c>
      <c r="G160" s="124">
        <v>5</v>
      </c>
      <c r="H160" s="115">
        <v>0.41</v>
      </c>
      <c r="I160" s="115">
        <v>8.61</v>
      </c>
    </row>
    <row r="161" spans="1:9" ht="26.5" x14ac:dyDescent="0.35">
      <c r="A161" s="84" t="s">
        <v>430</v>
      </c>
      <c r="B161" s="85" t="s">
        <v>429</v>
      </c>
      <c r="C161" s="87" t="s">
        <v>45</v>
      </c>
      <c r="D161" s="59">
        <v>12</v>
      </c>
      <c r="E161" s="63">
        <v>0.6</v>
      </c>
      <c r="F161" s="111">
        <v>7.2</v>
      </c>
      <c r="G161" s="124">
        <v>23</v>
      </c>
      <c r="H161" s="115">
        <v>1.66</v>
      </c>
      <c r="I161" s="115">
        <v>8.86</v>
      </c>
    </row>
    <row r="162" spans="1:9" ht="26.5" x14ac:dyDescent="0.35">
      <c r="A162" s="35" t="s">
        <v>432</v>
      </c>
      <c r="B162" s="25" t="s">
        <v>431</v>
      </c>
      <c r="C162" s="37" t="s">
        <v>45</v>
      </c>
      <c r="D162" s="7"/>
      <c r="E162" s="42">
        <v>5.62</v>
      </c>
      <c r="F162" s="112"/>
      <c r="G162" s="126">
        <v>8</v>
      </c>
      <c r="H162" s="114"/>
      <c r="I162" s="114"/>
    </row>
    <row r="163" spans="1:9" ht="26.5" x14ac:dyDescent="0.35">
      <c r="A163" s="35" t="s">
        <v>434</v>
      </c>
      <c r="B163" s="25" t="s">
        <v>433</v>
      </c>
      <c r="C163" s="37" t="s">
        <v>45</v>
      </c>
      <c r="D163" s="14"/>
      <c r="E163" s="42">
        <v>5.83</v>
      </c>
      <c r="F163" s="112"/>
      <c r="G163" s="126">
        <v>8</v>
      </c>
      <c r="H163" s="114"/>
      <c r="I163" s="114"/>
    </row>
    <row r="164" spans="1:9" ht="65.5" x14ac:dyDescent="0.35">
      <c r="A164" s="84" t="s">
        <v>436</v>
      </c>
      <c r="B164" s="85" t="s">
        <v>435</v>
      </c>
      <c r="C164" s="87" t="s">
        <v>74</v>
      </c>
      <c r="D164" s="99">
        <v>275</v>
      </c>
      <c r="E164" s="63">
        <v>4.54</v>
      </c>
      <c r="F164" s="111">
        <v>1248.5</v>
      </c>
      <c r="G164" s="124">
        <v>5</v>
      </c>
      <c r="H164" s="115">
        <v>62.43</v>
      </c>
      <c r="I164" s="115">
        <v>1310.93</v>
      </c>
    </row>
    <row r="165" spans="1:9" x14ac:dyDescent="0.35">
      <c r="A165" s="35" t="s">
        <v>438</v>
      </c>
      <c r="B165" s="25" t="s">
        <v>437</v>
      </c>
      <c r="C165" s="37" t="s">
        <v>45</v>
      </c>
      <c r="D165" s="7"/>
      <c r="E165" s="42">
        <v>3.56</v>
      </c>
      <c r="F165" s="112"/>
      <c r="G165" s="126">
        <v>5</v>
      </c>
      <c r="H165" s="114"/>
      <c r="I165" s="114"/>
    </row>
    <row r="166" spans="1:9" x14ac:dyDescent="0.35">
      <c r="A166" s="35" t="s">
        <v>440</v>
      </c>
      <c r="B166" s="25" t="s">
        <v>439</v>
      </c>
      <c r="C166" s="37" t="s">
        <v>28</v>
      </c>
      <c r="D166" s="7"/>
      <c r="E166" s="42">
        <v>32.65</v>
      </c>
      <c r="F166" s="112"/>
      <c r="G166" s="126">
        <v>8</v>
      </c>
      <c r="H166" s="114"/>
      <c r="I166" s="114"/>
    </row>
    <row r="167" spans="1:9" x14ac:dyDescent="0.35">
      <c r="A167" s="35" t="s">
        <v>442</v>
      </c>
      <c r="B167" s="25" t="s">
        <v>441</v>
      </c>
      <c r="C167" s="37" t="s">
        <v>28</v>
      </c>
      <c r="D167" s="7"/>
      <c r="E167" s="42">
        <v>24.69</v>
      </c>
      <c r="F167" s="112"/>
      <c r="G167" s="126">
        <v>8</v>
      </c>
      <c r="H167" s="114"/>
      <c r="I167" s="114"/>
    </row>
    <row r="168" spans="1:9" ht="26.5" x14ac:dyDescent="0.35">
      <c r="A168" s="35" t="s">
        <v>444</v>
      </c>
      <c r="B168" s="25" t="s">
        <v>443</v>
      </c>
      <c r="C168" s="37" t="s">
        <v>28</v>
      </c>
      <c r="D168" s="7"/>
      <c r="E168" s="42">
        <v>51.3</v>
      </c>
      <c r="F168" s="112"/>
      <c r="G168" s="126">
        <v>8</v>
      </c>
      <c r="H168" s="114"/>
      <c r="I168" s="114"/>
    </row>
    <row r="169" spans="1:9" ht="26.5" x14ac:dyDescent="0.35">
      <c r="A169" s="35" t="s">
        <v>446</v>
      </c>
      <c r="B169" s="25" t="s">
        <v>445</v>
      </c>
      <c r="C169" s="37" t="s">
        <v>28</v>
      </c>
      <c r="D169" s="14">
        <v>2</v>
      </c>
      <c r="E169" s="42">
        <v>37.229999999999997</v>
      </c>
      <c r="F169" s="112">
        <v>74.459999999999994</v>
      </c>
      <c r="G169" s="126">
        <v>8</v>
      </c>
      <c r="H169" s="114">
        <v>5.96</v>
      </c>
      <c r="I169" s="114">
        <v>80.42</v>
      </c>
    </row>
    <row r="170" spans="1:9" ht="26.5" x14ac:dyDescent="0.35">
      <c r="A170" s="84" t="s">
        <v>447</v>
      </c>
      <c r="B170" s="85" t="s">
        <v>665</v>
      </c>
      <c r="C170" s="87" t="s">
        <v>28</v>
      </c>
      <c r="D170" s="59">
        <v>1</v>
      </c>
      <c r="E170" s="63">
        <v>84</v>
      </c>
      <c r="F170" s="111">
        <v>84</v>
      </c>
      <c r="G170" s="124">
        <v>8</v>
      </c>
      <c r="H170" s="115">
        <v>6.72</v>
      </c>
      <c r="I170" s="115">
        <v>90.72</v>
      </c>
    </row>
    <row r="171" spans="1:9" x14ac:dyDescent="0.35">
      <c r="A171" s="35" t="s">
        <v>449</v>
      </c>
      <c r="B171" s="25" t="s">
        <v>448</v>
      </c>
      <c r="C171" s="37" t="s">
        <v>28</v>
      </c>
      <c r="D171" s="7"/>
      <c r="E171" s="42">
        <v>68.59</v>
      </c>
      <c r="F171" s="112"/>
      <c r="G171" s="126">
        <v>8</v>
      </c>
      <c r="H171" s="114"/>
      <c r="I171" s="114"/>
    </row>
    <row r="172" spans="1:9" ht="26.5" x14ac:dyDescent="0.35">
      <c r="A172" s="84" t="s">
        <v>450</v>
      </c>
      <c r="B172" s="85" t="s">
        <v>704</v>
      </c>
      <c r="C172" s="87" t="s">
        <v>28</v>
      </c>
      <c r="D172" s="59">
        <v>64</v>
      </c>
      <c r="E172" s="63">
        <v>0.67</v>
      </c>
      <c r="F172" s="111">
        <v>42.88</v>
      </c>
      <c r="G172" s="124">
        <v>23</v>
      </c>
      <c r="H172" s="115">
        <v>9.86</v>
      </c>
      <c r="I172" s="115">
        <v>52.74</v>
      </c>
    </row>
    <row r="173" spans="1:9" ht="26.5" x14ac:dyDescent="0.35">
      <c r="A173" s="35" t="s">
        <v>452</v>
      </c>
      <c r="B173" s="45" t="s">
        <v>451</v>
      </c>
      <c r="C173" s="83" t="s">
        <v>45</v>
      </c>
      <c r="D173" s="14">
        <v>17</v>
      </c>
      <c r="E173" s="42">
        <v>3.91</v>
      </c>
      <c r="F173" s="112">
        <v>66.47</v>
      </c>
      <c r="G173" s="125">
        <v>8</v>
      </c>
      <c r="H173" s="114">
        <v>5.32</v>
      </c>
      <c r="I173" s="114">
        <v>71.790000000000006</v>
      </c>
    </row>
    <row r="174" spans="1:9" ht="26.5" x14ac:dyDescent="0.35">
      <c r="A174" s="35" t="s">
        <v>454</v>
      </c>
      <c r="B174" s="45" t="s">
        <v>453</v>
      </c>
      <c r="C174" s="83" t="s">
        <v>45</v>
      </c>
      <c r="D174" s="7"/>
      <c r="E174" s="42">
        <v>0.11</v>
      </c>
      <c r="F174" s="112"/>
      <c r="G174" s="126">
        <v>8</v>
      </c>
      <c r="H174" s="114"/>
      <c r="I174" s="114"/>
    </row>
    <row r="175" spans="1:9" ht="78" x14ac:dyDescent="0.35">
      <c r="A175" s="35" t="s">
        <v>456</v>
      </c>
      <c r="B175" s="19" t="s">
        <v>455</v>
      </c>
      <c r="C175" s="22" t="s">
        <v>74</v>
      </c>
      <c r="D175" s="7"/>
      <c r="E175" s="42">
        <v>27.11</v>
      </c>
      <c r="F175" s="112"/>
      <c r="G175" s="129">
        <v>5</v>
      </c>
      <c r="H175" s="114"/>
      <c r="I175" s="114"/>
    </row>
    <row r="176" spans="1:9" ht="39" x14ac:dyDescent="0.35">
      <c r="A176" s="35" t="s">
        <v>458</v>
      </c>
      <c r="B176" s="19" t="s">
        <v>457</v>
      </c>
      <c r="C176" s="22" t="s">
        <v>74</v>
      </c>
      <c r="D176" s="7"/>
      <c r="E176" s="42">
        <v>22.19</v>
      </c>
      <c r="F176" s="112"/>
      <c r="G176" s="129">
        <v>5</v>
      </c>
      <c r="H176" s="114"/>
      <c r="I176" s="114"/>
    </row>
    <row r="177" spans="1:9" ht="39.5" x14ac:dyDescent="0.35">
      <c r="A177" s="35" t="s">
        <v>460</v>
      </c>
      <c r="B177" s="25" t="s">
        <v>459</v>
      </c>
      <c r="C177" s="43" t="s">
        <v>28</v>
      </c>
      <c r="D177" s="7">
        <v>1.5</v>
      </c>
      <c r="E177" s="42">
        <v>16.46</v>
      </c>
      <c r="F177" s="112">
        <v>24.69</v>
      </c>
      <c r="G177" s="126">
        <v>5</v>
      </c>
      <c r="H177" s="114">
        <v>1.23</v>
      </c>
      <c r="I177" s="114">
        <v>25.92</v>
      </c>
    </row>
    <row r="178" spans="1:9" x14ac:dyDescent="0.35">
      <c r="A178" s="35" t="s">
        <v>462</v>
      </c>
      <c r="B178" s="25" t="s">
        <v>461</v>
      </c>
      <c r="C178" s="43" t="s">
        <v>45</v>
      </c>
      <c r="D178" s="7">
        <v>25</v>
      </c>
      <c r="E178" s="42">
        <v>0.44</v>
      </c>
      <c r="F178" s="112">
        <v>11</v>
      </c>
      <c r="G178" s="126">
        <v>23</v>
      </c>
      <c r="H178" s="114">
        <v>2.5299999999999998</v>
      </c>
      <c r="I178" s="114">
        <v>13.53</v>
      </c>
    </row>
    <row r="179" spans="1:9" x14ac:dyDescent="0.35">
      <c r="A179" s="35" t="s">
        <v>464</v>
      </c>
      <c r="B179" s="25" t="s">
        <v>463</v>
      </c>
      <c r="C179" s="43" t="s">
        <v>45</v>
      </c>
      <c r="D179" s="7">
        <v>750</v>
      </c>
      <c r="E179" s="42">
        <v>1.44</v>
      </c>
      <c r="F179" s="112">
        <v>1080</v>
      </c>
      <c r="G179" s="126">
        <v>23</v>
      </c>
      <c r="H179" s="114">
        <v>248.4</v>
      </c>
      <c r="I179" s="114">
        <v>1328.4</v>
      </c>
    </row>
    <row r="180" spans="1:9" x14ac:dyDescent="0.35">
      <c r="A180" s="35" t="s">
        <v>466</v>
      </c>
      <c r="B180" s="25" t="s">
        <v>465</v>
      </c>
      <c r="C180" s="43" t="s">
        <v>28</v>
      </c>
      <c r="D180" s="7"/>
      <c r="E180" s="42">
        <v>7.02</v>
      </c>
      <c r="F180" s="112"/>
      <c r="G180" s="126">
        <v>23</v>
      </c>
      <c r="H180" s="114"/>
      <c r="I180" s="114"/>
    </row>
    <row r="181" spans="1:9" x14ac:dyDescent="0.35">
      <c r="A181" s="84" t="s">
        <v>468</v>
      </c>
      <c r="B181" s="85" t="s">
        <v>467</v>
      </c>
      <c r="C181" s="82" t="s">
        <v>31</v>
      </c>
      <c r="D181" s="59">
        <v>100</v>
      </c>
      <c r="E181" s="63">
        <v>0.78</v>
      </c>
      <c r="F181" s="111">
        <v>78</v>
      </c>
      <c r="G181" s="124">
        <v>23</v>
      </c>
      <c r="H181" s="115">
        <v>17.940000000000001</v>
      </c>
      <c r="I181" s="115">
        <v>95.94</v>
      </c>
    </row>
    <row r="182" spans="1:9" x14ac:dyDescent="0.35">
      <c r="A182" s="84" t="s">
        <v>470</v>
      </c>
      <c r="B182" s="85" t="s">
        <v>469</v>
      </c>
      <c r="C182" s="82" t="s">
        <v>45</v>
      </c>
      <c r="D182" s="63">
        <v>100</v>
      </c>
      <c r="E182" s="63">
        <v>0.65</v>
      </c>
      <c r="F182" s="111">
        <v>65</v>
      </c>
      <c r="G182" s="124">
        <v>23</v>
      </c>
      <c r="H182" s="115">
        <v>14.95</v>
      </c>
      <c r="I182" s="115">
        <v>79.95</v>
      </c>
    </row>
    <row r="183" spans="1:9" x14ac:dyDescent="0.35">
      <c r="A183" s="84" t="s">
        <v>472</v>
      </c>
      <c r="B183" s="85" t="s">
        <v>471</v>
      </c>
      <c r="C183" s="82" t="s">
        <v>45</v>
      </c>
      <c r="D183" s="63">
        <v>250</v>
      </c>
      <c r="E183" s="63">
        <v>1.04</v>
      </c>
      <c r="F183" s="111">
        <v>260</v>
      </c>
      <c r="G183" s="124">
        <v>23</v>
      </c>
      <c r="H183" s="115">
        <v>59.8</v>
      </c>
      <c r="I183" s="115">
        <v>319.8</v>
      </c>
    </row>
    <row r="184" spans="1:9" x14ac:dyDescent="0.35">
      <c r="A184" s="35" t="s">
        <v>474</v>
      </c>
      <c r="B184" s="25" t="s">
        <v>473</v>
      </c>
      <c r="C184" s="43" t="s">
        <v>45</v>
      </c>
      <c r="D184" s="7">
        <v>70</v>
      </c>
      <c r="E184" s="42">
        <v>1.7</v>
      </c>
      <c r="F184" s="112">
        <v>119</v>
      </c>
      <c r="G184" s="126">
        <v>5</v>
      </c>
      <c r="H184" s="114">
        <v>5.95</v>
      </c>
      <c r="I184" s="114">
        <v>124.95</v>
      </c>
    </row>
    <row r="185" spans="1:9" x14ac:dyDescent="0.35">
      <c r="A185" s="35" t="s">
        <v>476</v>
      </c>
      <c r="B185" s="25" t="s">
        <v>475</v>
      </c>
      <c r="C185" s="43" t="s">
        <v>28</v>
      </c>
      <c r="D185" s="7">
        <v>2</v>
      </c>
      <c r="E185" s="42">
        <v>13.39</v>
      </c>
      <c r="F185" s="112">
        <v>26.78</v>
      </c>
      <c r="G185" s="126">
        <v>8</v>
      </c>
      <c r="H185" s="114">
        <v>2.14</v>
      </c>
      <c r="I185" s="114">
        <v>28.92</v>
      </c>
    </row>
    <row r="186" spans="1:9" x14ac:dyDescent="0.35">
      <c r="A186" s="84" t="s">
        <v>478</v>
      </c>
      <c r="B186" s="85" t="s">
        <v>477</v>
      </c>
      <c r="C186" s="82" t="s">
        <v>45</v>
      </c>
      <c r="D186" s="63"/>
      <c r="E186" s="63">
        <v>2.0499999999999998</v>
      </c>
      <c r="F186" s="111"/>
      <c r="G186" s="124">
        <v>23</v>
      </c>
      <c r="H186" s="115"/>
      <c r="I186" s="115"/>
    </row>
    <row r="187" spans="1:9" x14ac:dyDescent="0.35">
      <c r="A187" s="84" t="s">
        <v>480</v>
      </c>
      <c r="B187" s="85" t="s">
        <v>479</v>
      </c>
      <c r="C187" s="82" t="s">
        <v>45</v>
      </c>
      <c r="D187" s="63"/>
      <c r="E187" s="63">
        <v>0.7</v>
      </c>
      <c r="F187" s="111"/>
      <c r="G187" s="124">
        <v>23</v>
      </c>
      <c r="H187" s="115"/>
      <c r="I187" s="115"/>
    </row>
    <row r="188" spans="1:9" ht="26.5" x14ac:dyDescent="0.35">
      <c r="A188" s="84" t="s">
        <v>482</v>
      </c>
      <c r="B188" s="85" t="s">
        <v>481</v>
      </c>
      <c r="C188" s="82" t="s">
        <v>31</v>
      </c>
      <c r="D188" s="59"/>
      <c r="E188" s="63">
        <v>0.81</v>
      </c>
      <c r="F188" s="111"/>
      <c r="G188" s="124">
        <v>23</v>
      </c>
      <c r="H188" s="115"/>
      <c r="I188" s="115"/>
    </row>
    <row r="189" spans="1:9" x14ac:dyDescent="0.35">
      <c r="A189" s="84" t="s">
        <v>484</v>
      </c>
      <c r="B189" s="85" t="s">
        <v>483</v>
      </c>
      <c r="C189" s="87" t="s">
        <v>45</v>
      </c>
      <c r="D189" s="59">
        <v>97</v>
      </c>
      <c r="E189" s="63">
        <v>0.6</v>
      </c>
      <c r="F189" s="111">
        <v>58.2</v>
      </c>
      <c r="G189" s="124">
        <v>5</v>
      </c>
      <c r="H189" s="115">
        <v>2.91</v>
      </c>
      <c r="I189" s="115">
        <v>61.11</v>
      </c>
    </row>
    <row r="190" spans="1:9" ht="26.5" x14ac:dyDescent="0.35">
      <c r="A190" s="84" t="s">
        <v>485</v>
      </c>
      <c r="B190" s="85" t="s">
        <v>515</v>
      </c>
      <c r="C190" s="87" t="s">
        <v>45</v>
      </c>
      <c r="D190" s="59">
        <v>100</v>
      </c>
      <c r="E190" s="63">
        <v>1.07</v>
      </c>
      <c r="F190" s="111">
        <v>107</v>
      </c>
      <c r="G190" s="124">
        <v>8</v>
      </c>
      <c r="H190" s="115">
        <v>8.56</v>
      </c>
      <c r="I190" s="115">
        <v>115.56</v>
      </c>
    </row>
    <row r="191" spans="1:9" ht="26.5" x14ac:dyDescent="0.35">
      <c r="A191" s="35" t="s">
        <v>487</v>
      </c>
      <c r="B191" s="25" t="s">
        <v>486</v>
      </c>
      <c r="C191" s="37" t="s">
        <v>28</v>
      </c>
      <c r="D191" s="14"/>
      <c r="E191" s="42">
        <v>22.95</v>
      </c>
      <c r="F191" s="112"/>
      <c r="G191" s="126">
        <v>8</v>
      </c>
      <c r="H191" s="114"/>
      <c r="I191" s="114"/>
    </row>
    <row r="192" spans="1:9" x14ac:dyDescent="0.35">
      <c r="A192" s="35" t="s">
        <v>489</v>
      </c>
      <c r="B192" s="25" t="s">
        <v>488</v>
      </c>
      <c r="C192" s="38" t="s">
        <v>28</v>
      </c>
      <c r="D192" s="7"/>
      <c r="E192" s="7">
        <v>18.36</v>
      </c>
      <c r="F192" s="109"/>
      <c r="G192" s="128">
        <v>8</v>
      </c>
      <c r="H192" s="110"/>
      <c r="I192" s="110"/>
    </row>
    <row r="193" spans="1:9" s="90" customFormat="1" x14ac:dyDescent="0.35">
      <c r="A193" s="84" t="s">
        <v>491</v>
      </c>
      <c r="B193" s="85" t="s">
        <v>490</v>
      </c>
      <c r="C193" s="87" t="s">
        <v>28</v>
      </c>
      <c r="D193" s="59">
        <v>0.5</v>
      </c>
      <c r="E193" s="59">
        <v>29.22</v>
      </c>
      <c r="F193" s="107">
        <v>14.61</v>
      </c>
      <c r="G193" s="121">
        <v>8</v>
      </c>
      <c r="H193" s="108">
        <v>1.17</v>
      </c>
      <c r="I193" s="108">
        <v>15.78</v>
      </c>
    </row>
    <row r="194" spans="1:9" x14ac:dyDescent="0.35">
      <c r="A194" s="35" t="s">
        <v>493</v>
      </c>
      <c r="B194" s="25" t="s">
        <v>492</v>
      </c>
      <c r="C194" s="37" t="s">
        <v>45</v>
      </c>
      <c r="D194" s="7">
        <v>100</v>
      </c>
      <c r="E194" s="42">
        <v>3.23</v>
      </c>
      <c r="F194" s="109">
        <v>323</v>
      </c>
      <c r="G194" s="126">
        <v>23</v>
      </c>
      <c r="H194" s="110">
        <v>74.290000000000006</v>
      </c>
      <c r="I194" s="110">
        <v>397.29</v>
      </c>
    </row>
    <row r="195" spans="1:9" x14ac:dyDescent="0.35">
      <c r="A195" s="84" t="s">
        <v>495</v>
      </c>
      <c r="B195" s="85" t="s">
        <v>494</v>
      </c>
      <c r="C195" s="86" t="s">
        <v>74</v>
      </c>
      <c r="D195" s="59">
        <v>12</v>
      </c>
      <c r="E195" s="59">
        <v>2.44</v>
      </c>
      <c r="F195" s="107">
        <v>29.28</v>
      </c>
      <c r="G195" s="121">
        <v>8</v>
      </c>
      <c r="H195" s="108">
        <v>2.34</v>
      </c>
      <c r="I195" s="108">
        <v>31.62</v>
      </c>
    </row>
    <row r="196" spans="1:9" ht="26.5" x14ac:dyDescent="0.35">
      <c r="A196" s="35" t="s">
        <v>581</v>
      </c>
      <c r="B196" s="25" t="s">
        <v>496</v>
      </c>
      <c r="C196" s="38" t="s">
        <v>28</v>
      </c>
      <c r="D196" s="14"/>
      <c r="E196" s="14">
        <v>27.1</v>
      </c>
      <c r="F196" s="109"/>
      <c r="G196" s="122">
        <v>8</v>
      </c>
      <c r="H196" s="110"/>
      <c r="I196" s="110"/>
    </row>
    <row r="197" spans="1:9" ht="15" thickBot="1" x14ac:dyDescent="0.4">
      <c r="A197" s="272" t="s">
        <v>13</v>
      </c>
      <c r="B197" s="273"/>
      <c r="C197" s="273"/>
      <c r="D197" s="273"/>
      <c r="E197" s="274"/>
      <c r="F197" s="116">
        <f>SUM(F9:F196)</f>
        <v>21746.68</v>
      </c>
      <c r="G197" s="275">
        <f>SUM(H9:H196)</f>
        <v>2335.73</v>
      </c>
      <c r="H197" s="276"/>
      <c r="I197" s="117">
        <f>SUM(I9:I196)</f>
        <v>24082.42</v>
      </c>
    </row>
    <row r="199" spans="1:9" x14ac:dyDescent="0.35">
      <c r="A199" s="239" t="s">
        <v>595</v>
      </c>
      <c r="B199" s="239"/>
      <c r="C199" s="239"/>
      <c r="D199" s="239"/>
      <c r="E199" s="239"/>
      <c r="F199" s="239"/>
      <c r="G199" s="239"/>
      <c r="H199" s="239"/>
      <c r="I199" s="239"/>
    </row>
    <row r="200" spans="1:9" x14ac:dyDescent="0.35">
      <c r="A200" s="239"/>
      <c r="B200" s="239"/>
      <c r="C200" s="239"/>
      <c r="D200" s="239"/>
      <c r="E200" s="239"/>
      <c r="F200" s="239"/>
      <c r="G200" s="239"/>
      <c r="H200" s="239"/>
      <c r="I200" s="239"/>
    </row>
    <row r="201" spans="1:9" x14ac:dyDescent="0.35">
      <c r="A201" s="239"/>
      <c r="B201" s="239"/>
      <c r="C201" s="239"/>
      <c r="D201" s="239"/>
      <c r="E201" s="239"/>
      <c r="F201" s="239"/>
      <c r="G201" s="239"/>
      <c r="H201" s="239"/>
      <c r="I201" s="239"/>
    </row>
    <row r="202" spans="1:9" x14ac:dyDescent="0.35">
      <c r="A202" s="239"/>
      <c r="B202" s="239"/>
      <c r="C202" s="239"/>
      <c r="D202" s="239"/>
      <c r="E202" s="239"/>
      <c r="F202" s="239"/>
      <c r="G202" s="239"/>
      <c r="H202" s="239"/>
      <c r="I202" s="239"/>
    </row>
    <row r="203" spans="1:9" x14ac:dyDescent="0.35">
      <c r="A203" s="239"/>
      <c r="B203" s="239"/>
      <c r="C203" s="239"/>
      <c r="D203" s="239"/>
      <c r="E203" s="239"/>
      <c r="F203" s="239"/>
      <c r="G203" s="239"/>
      <c r="H203" s="239"/>
      <c r="I203" s="239"/>
    </row>
    <row r="204" spans="1:9" x14ac:dyDescent="0.35">
      <c r="A204" s="239"/>
      <c r="B204" s="239"/>
      <c r="C204" s="239"/>
      <c r="D204" s="239"/>
      <c r="E204" s="239"/>
      <c r="F204" s="239"/>
      <c r="G204" s="239"/>
      <c r="H204" s="239"/>
      <c r="I204" s="239"/>
    </row>
    <row r="205" spans="1:9" x14ac:dyDescent="0.35">
      <c r="A205" s="239"/>
      <c r="B205" s="239"/>
      <c r="C205" s="239"/>
      <c r="D205" s="239"/>
      <c r="E205" s="239"/>
      <c r="F205" s="239"/>
      <c r="G205" s="239"/>
      <c r="H205" s="239"/>
      <c r="I205" s="239"/>
    </row>
    <row r="206" spans="1:9" x14ac:dyDescent="0.35">
      <c r="A206" s="239"/>
      <c r="B206" s="239"/>
      <c r="C206" s="239"/>
      <c r="D206" s="239"/>
      <c r="E206" s="239"/>
      <c r="F206" s="239"/>
      <c r="G206" s="239"/>
      <c r="H206" s="239"/>
      <c r="I206" s="239"/>
    </row>
    <row r="207" spans="1:9" x14ac:dyDescent="0.35">
      <c r="A207" s="239"/>
      <c r="B207" s="239"/>
      <c r="C207" s="239"/>
      <c r="D207" s="239"/>
      <c r="E207" s="239"/>
      <c r="F207" s="239"/>
      <c r="G207" s="239"/>
      <c r="H207" s="239"/>
      <c r="I207" s="239"/>
    </row>
    <row r="208" spans="1:9" x14ac:dyDescent="0.35">
      <c r="A208" s="239"/>
      <c r="B208" s="239"/>
      <c r="C208" s="239"/>
      <c r="D208" s="239"/>
      <c r="E208" s="239"/>
      <c r="F208" s="239"/>
      <c r="G208" s="239"/>
      <c r="H208" s="239"/>
      <c r="I208" s="239"/>
    </row>
    <row r="209" spans="1:9" x14ac:dyDescent="0.35">
      <c r="A209" s="239"/>
      <c r="B209" s="239"/>
      <c r="C209" s="239"/>
      <c r="D209" s="239"/>
      <c r="E209" s="239"/>
      <c r="F209" s="239"/>
      <c r="G209" s="239"/>
      <c r="H209" s="239"/>
      <c r="I209" s="239"/>
    </row>
    <row r="210" spans="1:9" ht="68.25" customHeight="1" x14ac:dyDescent="0.35">
      <c r="A210" s="239"/>
      <c r="B210" s="239"/>
      <c r="C210" s="239"/>
      <c r="D210" s="239"/>
      <c r="E210" s="239"/>
      <c r="F210" s="239"/>
      <c r="G210" s="239"/>
      <c r="H210" s="239"/>
      <c r="I210" s="239"/>
    </row>
  </sheetData>
  <sortState ref="A8:Q196">
    <sortCondition ref="B8:B196"/>
  </sortState>
  <mergeCells count="6">
    <mergeCell ref="A199:I210"/>
    <mergeCell ref="A3:I3"/>
    <mergeCell ref="A4:I5"/>
    <mergeCell ref="A6:I6"/>
    <mergeCell ref="A197:E197"/>
    <mergeCell ref="G197:H19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workbookViewId="0">
      <selection activeCell="K12" sqref="K12"/>
    </sheetView>
  </sheetViews>
  <sheetFormatPr defaultRowHeight="14.5" x14ac:dyDescent="0.35"/>
  <sheetData>
    <row r="3" spans="1:10" ht="15.5" x14ac:dyDescent="0.35">
      <c r="C3" s="142"/>
      <c r="D3" s="142"/>
      <c r="E3" s="142"/>
      <c r="F3" s="142"/>
      <c r="G3" s="142"/>
      <c r="H3" s="142"/>
      <c r="I3" s="142"/>
      <c r="J3" s="142"/>
    </row>
    <row r="4" spans="1:10" ht="15.5" x14ac:dyDescent="0.35">
      <c r="C4" s="142"/>
      <c r="D4" s="142"/>
      <c r="E4" s="142"/>
      <c r="F4" s="142"/>
      <c r="G4" s="142"/>
      <c r="H4" s="142"/>
      <c r="I4" s="142"/>
      <c r="J4" s="142"/>
    </row>
    <row r="6" spans="1:10" x14ac:dyDescent="0.35">
      <c r="A6" s="130">
        <v>1</v>
      </c>
      <c r="F6" s="130"/>
    </row>
    <row r="7" spans="1:10" x14ac:dyDescent="0.35">
      <c r="F7" s="130"/>
    </row>
    <row r="8" spans="1:10" x14ac:dyDescent="0.35">
      <c r="F8" s="130"/>
    </row>
    <row r="9" spans="1:10" x14ac:dyDescent="0.35">
      <c r="F9" s="130"/>
    </row>
    <row r="10" spans="1:10" x14ac:dyDescent="0.35">
      <c r="F10" s="130"/>
    </row>
    <row r="11" spans="1:10" x14ac:dyDescent="0.35">
      <c r="F11" s="130"/>
    </row>
    <row r="12" spans="1:10" x14ac:dyDescent="0.35">
      <c r="F12" s="130"/>
    </row>
    <row r="13" spans="1:10" x14ac:dyDescent="0.35">
      <c r="F13" s="9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I warzywa owoce jaja</vt:lpstr>
      <vt:lpstr>II warzywa owoce jaja</vt:lpstr>
      <vt:lpstr>Mięso wędliny</vt:lpstr>
      <vt:lpstr>Nabiał</vt:lpstr>
      <vt:lpstr>Pieczywo, ciasta</vt:lpstr>
      <vt:lpstr>Mrożonki,ryby</vt:lpstr>
      <vt:lpstr>Art.spożywcze</vt:lpstr>
      <vt:lpstr>Arkusz1</vt:lpstr>
      <vt:lpstr>'II warzywa owoce jaja'!Obszar_wydruku</vt:lpstr>
      <vt:lpstr>'II warzywa owoce jaja'!Tytuły_wydruku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Adax</cp:lastModifiedBy>
  <cp:lastPrinted>2016-12-19T06:46:20Z</cp:lastPrinted>
  <dcterms:created xsi:type="dcterms:W3CDTF">2015-12-02T10:15:46Z</dcterms:created>
  <dcterms:modified xsi:type="dcterms:W3CDTF">2016-12-19T06:46:23Z</dcterms:modified>
</cp:coreProperties>
</file>